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120" windowWidth="14940" windowHeight="9225"/>
  </bookViews>
  <sheets>
    <sheet name="SAŽETAK" sheetId="6" r:id="rId1"/>
    <sheet name="Račun prihoda i rashoda" sheetId="1" r:id="rId2"/>
    <sheet name="Izvori financiranja" sheetId="2" r:id="rId3"/>
    <sheet name="Funkcijska klasifikacija" sheetId="3" r:id="rId4"/>
    <sheet name="Preneseni višak-manjak" sheetId="4" r:id="rId5"/>
    <sheet name="Posebni dio" sheetId="5" r:id="rId6"/>
  </sheets>
  <calcPr calcId="125725"/>
</workbook>
</file>

<file path=xl/calcChain.xml><?xml version="1.0" encoding="utf-8"?>
<calcChain xmlns="http://schemas.openxmlformats.org/spreadsheetml/2006/main">
  <c r="C76" i="5"/>
  <c r="C110"/>
  <c r="C96"/>
  <c r="C84"/>
  <c r="C77"/>
  <c r="C53"/>
  <c r="C6"/>
  <c r="C54"/>
  <c r="B47" i="2" l="1"/>
  <c r="B40"/>
  <c r="B36"/>
  <c r="B33"/>
  <c r="B30"/>
  <c r="B5"/>
  <c r="B15"/>
  <c r="B11"/>
</calcChain>
</file>

<file path=xl/sharedStrings.xml><?xml version="1.0" encoding="utf-8"?>
<sst xmlns="http://schemas.openxmlformats.org/spreadsheetml/2006/main" count="411" uniqueCount="159">
  <si>
    <t>A. RAČUN PRIHODA I RASHODA</t>
  </si>
  <si>
    <t>A1. PRIHODI I RASHODI PREMA EKONOMSKOJ KLASIFIKACIJI</t>
  </si>
  <si>
    <t>Razred</t>
  </si>
  <si>
    <t>Skupina</t>
  </si>
  <si>
    <t>Naziv prihoda</t>
  </si>
  <si>
    <t>Izvršenje 2024.</t>
  </si>
  <si>
    <t>Tekući plan 2025.</t>
  </si>
  <si>
    <t>Plan 2026.</t>
  </si>
  <si>
    <t>Projekcija 2027.</t>
  </si>
  <si>
    <t>Projekcija 2028.</t>
  </si>
  <si>
    <t>UKUPNO PRIHODI</t>
  </si>
  <si>
    <t>6</t>
  </si>
  <si>
    <t>Prihodi poslovanja</t>
  </si>
  <si>
    <t>63</t>
  </si>
  <si>
    <t>Pomoći iz inozemstva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</si>
  <si>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</si>
  <si>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</si>
  <si>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</si>
  <si>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</si>
  <si>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66</t>
  </si>
  <si>
    <t>Prihodi od prodaje proizvoda i robe te pruženih usluga i prihodi od donacija</t>
  </si>
  <si>
    <t>67</t>
  </si>
  <si>
    <t>Prihodi iz nadležnog proračuna i od HZZO-a temeljem ugovornih obveza</t>
  </si>
  <si>
    <t>Naziv rashoda</t>
  </si>
  <si>
    <t>UKUPNO RASHODI</t>
  </si>
  <si>
    <t>3</t>
  </si>
  <si>
    <t>Rashodi poslovanja</t>
  </si>
  <si>
    <t>31</t>
  </si>
  <si>
    <t>Rashodi za zaposlene</t>
  </si>
  <si>
    <t>32</t>
  </si>
  <si>
    <t>Materijalni rashodi</t>
  </si>
  <si>
    <t>34</t>
  </si>
  <si>
    <t>Financijski rashodi</t>
  </si>
  <si>
    <t>37</t>
  </si>
  <si>
    <t>Naknade građanima i kućanstvima na temelju osiguranja i druge naknade</t>
  </si>
  <si>
    <t>4</t>
  </si>
  <si>
    <t>Rashodi za nabavu nefinancijske imovine</t>
  </si>
  <si>
    <t>42</t>
  </si>
  <si>
    <t>Rashodi za nabavu proizvedene dugotrajne imovine</t>
  </si>
  <si>
    <t>A2. PRIHODI I RASHODI PREMA IZVORIMA FINANCIRANJA</t>
  </si>
  <si>
    <t>Brojčana oznaka i naziv</t>
  </si>
  <si>
    <t>PRIHODI UKUPNO</t>
  </si>
  <si>
    <t>1 OPĆI PRIHODI I PRIMICI</t>
  </si>
  <si>
    <t>11 OPĆI PRIHODI I PRIMICI</t>
  </si>
  <si>
    <t>11 Opći prihodi i primici 2026</t>
  </si>
  <si>
    <t>3 VLASTITI PRIHODI</t>
  </si>
  <si>
    <t xml:space="preserve">31 VLASTITI PRIHODI </t>
  </si>
  <si>
    <t>31 Vlastiti prihodi 2026</t>
  </si>
  <si>
    <t>4 PRIHODI ZA POSEBNE NAMJENE</t>
  </si>
  <si>
    <t>43 PRIHODI ZA POSEBNE NAMJENE</t>
  </si>
  <si>
    <t>44 DECENTRALIZIRANA SREDSTVA</t>
  </si>
  <si>
    <t>43 Ostali prihodi za posebne namjene 2026</t>
  </si>
  <si>
    <t>5 POMOĆI</t>
  </si>
  <si>
    <t>51 POMOĆI EU</t>
  </si>
  <si>
    <t>52 OSTALE POMOĆI</t>
  </si>
  <si>
    <t>50 Pomoći iz državnog proračuna 2026</t>
  </si>
  <si>
    <t>52 Ostale pomoći 2026</t>
  </si>
  <si>
    <t>56 Fondovi EU 2026</t>
  </si>
  <si>
    <t>561 Europski socijalni fond plus 2026</t>
  </si>
  <si>
    <t>6 DONACIJE</t>
  </si>
  <si>
    <t>61 TEKUĆE DONACIJE</t>
  </si>
  <si>
    <t>RASHODI UKUPNO</t>
  </si>
  <si>
    <t>A3. RASHODI PREMA FUNKCIJSKOJ KLASIFIKACIJI</t>
  </si>
  <si>
    <t>09 Obrazovanje</t>
  </si>
  <si>
    <t>091 Predškolsko i osnovno obrazovanje</t>
  </si>
  <si>
    <t>096 Dodatne usluge u obrazovanju</t>
  </si>
  <si>
    <t>098 Usluge obrazovanja koje nisu drugdje svrstane</t>
  </si>
  <si>
    <t>C. PRENESENI VIŠAK ILI PRENESENI MANJAK</t>
  </si>
  <si>
    <t>Konto</t>
  </si>
  <si>
    <t>Izvor</t>
  </si>
  <si>
    <t>Naziv</t>
  </si>
  <si>
    <t>Ukupno</t>
  </si>
  <si>
    <t>II. POSEBNI DIO</t>
  </si>
  <si>
    <t>PROGRAMSKA KLASIFIKACIJA</t>
  </si>
  <si>
    <t>Šifra</t>
  </si>
  <si>
    <t>PROGRAM    1013</t>
  </si>
  <si>
    <t>ŠKOLSTVO</t>
  </si>
  <si>
    <t>Aktivnost A101301</t>
  </si>
  <si>
    <t>OSNOVNO ŠKOLSTVO - DECENTRALIZIRANA SREDSTVA</t>
  </si>
  <si>
    <t>Izvor financiranja 44</t>
  </si>
  <si>
    <t>DECENTRALIZIRANA SREDSTVA</t>
  </si>
  <si>
    <t>Aktivnost A101349</t>
  </si>
  <si>
    <t>MATERIJALNI I FINANCIJSKI RASHODI ZA OSNOVNE ŠKOLE - DECENTRALIZIRANA SREDSTVA</t>
  </si>
  <si>
    <t>Izvor financiranja 11</t>
  </si>
  <si>
    <t>Opći prihodi i primici 2026</t>
  </si>
  <si>
    <t>Izvor financiranja 50</t>
  </si>
  <si>
    <t>Pomoći iz državnog proračuna 2026</t>
  </si>
  <si>
    <t>Aktivnost A101350</t>
  </si>
  <si>
    <t>ENERGENTI ZA OSNOVNE ŠKOLE - DECENTRALIZIRANA SREDSTVA</t>
  </si>
  <si>
    <t>Aktivnost A101351</t>
  </si>
  <si>
    <t>INVESTICIJSKO ODRŽAVANJE ZA OSNOVNE ŠKOLE - DECENTRALIZIRANA SREDSTVA</t>
  </si>
  <si>
    <t>Aktivnost A101304</t>
  </si>
  <si>
    <t>NATJECANJA UČENIKA</t>
  </si>
  <si>
    <t>OPĆI PRIHODI I PRIMICI</t>
  </si>
  <si>
    <t>Aktivnost A101305</t>
  </si>
  <si>
    <t>KAPITALNI IZDACI ZA OSNOVNE ŠKOLE - DECENTRALIZIRANA SREDSTVA</t>
  </si>
  <si>
    <t>Aktivnost A101343</t>
  </si>
  <si>
    <t>UVOĐENJE GRAĐANSKOG ODGOJA U OSNOVNIM ŠKOLAMA</t>
  </si>
  <si>
    <t>PROGRAM    1001</t>
  </si>
  <si>
    <t>TEKUĆI IZDACI - OBRAZOVANJE, KULTURA I SPORT</t>
  </si>
  <si>
    <t>Tekući projekt T100117</t>
  </si>
  <si>
    <t>PROJEKT "ŠKOLE JEDNAKIH MOGUĆNOSTI"</t>
  </si>
  <si>
    <t>Izvor financiranja 51</t>
  </si>
  <si>
    <t>POMOĆI EU</t>
  </si>
  <si>
    <t>Izvor financiranja 561</t>
  </si>
  <si>
    <t>Europski socijalni fond plus 2026</t>
  </si>
  <si>
    <t>Aktivnost A101314</t>
  </si>
  <si>
    <t>OSTALI IZDACI ZA OSNOVNE ŠKOLE (IZVOR FINANCIRANJA VLASTITI I OSTALI PRIHODI)</t>
  </si>
  <si>
    <t>Izvor financiranja 31</t>
  </si>
  <si>
    <t xml:space="preserve">VLASTITI PRIHODI </t>
  </si>
  <si>
    <t>Vlastiti prihodi 2026</t>
  </si>
  <si>
    <t>Izvor financiranja 43</t>
  </si>
  <si>
    <t>PRIHODI ZA POSEBNE NAMJENE</t>
  </si>
  <si>
    <t>Ostali prihodi za posebne namjene 2026</t>
  </si>
  <si>
    <t>Izvor financiranja 52</t>
  </si>
  <si>
    <t>OSTALE POMOĆI</t>
  </si>
  <si>
    <t>Ostale pomoći 2026</t>
  </si>
  <si>
    <t>Izvor financiranja 61</t>
  </si>
  <si>
    <t>TEKUĆE DONACIJE</t>
  </si>
  <si>
    <t>I. OPĆI DIO</t>
  </si>
  <si>
    <t>A) SAŽETAK RAČUNA PRIHODA I RASHODA</t>
  </si>
  <si>
    <t>6 PRIHODI POSLOVANJA</t>
  </si>
  <si>
    <t>7 PRIHODI OD PRODAJE NEFINANCIJSKE IMOVINE</t>
  </si>
  <si>
    <t>3 RASHODI POSLOVANJA</t>
  </si>
  <si>
    <t>4 RASHODI ZA NABAVU NEFINANCIJSKE IMOVINE</t>
  </si>
  <si>
    <t>RAZLIKA - VIŠAK / MANJAK</t>
  </si>
  <si>
    <t>B) SAŽETAK RAČUNA FINANCIRANJA</t>
  </si>
  <si>
    <t>8 PRIMICI OD FINANCIJSKE IMOVINE I ZADUŽIVANJA</t>
  </si>
  <si>
    <t>5 IZDACI ZA FINANCIJSKU IMOVINU I OTPLATE ZAJMOVA</t>
  </si>
  <si>
    <t>NETO FINANCIRANJE</t>
  </si>
  <si>
    <t>VIŠAK / MANJAK + NETO FINANCIRANJE</t>
  </si>
  <si>
    <t xml:space="preserve">C) PRENESENI VIŠAK ILI PRENESENI MANJAK </t>
  </si>
  <si>
    <t>PRIJENOS VIŠKA / MANJKA IZ PRETHODNE(IH) GODINA</t>
  </si>
  <si>
    <t>PRIJENOS VIŠKA / MANJKA U SLJEDEĆE RAZDOBLJE</t>
  </si>
  <si>
    <t>VIŠAK / MANJAK + NETO FINANCIRANJE + PRIJENOS VIŠKA / MANJKA IZ PRETHODNE(IH) GODINE - PRIJENOS VIŠKA / MANJKA U SLJEDEĆE RAZDOBLJE</t>
  </si>
  <si>
    <t>D) VIŠEGODIŠNJI PLAN URAVNOTEŽENJA</t>
  </si>
  <si>
    <t>PRIJENOS VIŠKA / MANJKA IZ PRETHODNE(IH) GODINE</t>
  </si>
  <si>
    <t>VIŠAK / MANJAK IZ PRETHODNE(IH) GODINE KOJI ĆE SE RASPOREDITI / POKRITI</t>
  </si>
  <si>
    <t>VIŠAK / MANJAK TEKUĆE GODINE</t>
  </si>
  <si>
    <t>68</t>
  </si>
  <si>
    <t>Ostali prihodi</t>
  </si>
  <si>
    <t>68 Ostali prihodi</t>
  </si>
  <si>
    <t>7 OSTALI PRIHODI</t>
  </si>
  <si>
    <t>9</t>
  </si>
  <si>
    <t>Vlastiti izvori</t>
  </si>
  <si>
    <t>92</t>
  </si>
  <si>
    <t>Rezultat poslovanja</t>
  </si>
  <si>
    <t>922</t>
  </si>
  <si>
    <t>Rezultat - višak/manjak</t>
  </si>
  <si>
    <t>9221</t>
  </si>
  <si>
    <t>Višak prihoda i primitaka</t>
  </si>
  <si>
    <t>RAVNATELJICA ŠKOLE:</t>
  </si>
  <si>
    <t>PREDSJEDNIK ŠO:</t>
  </si>
  <si>
    <t>Petra Novinščak</t>
  </si>
  <si>
    <t>Dražen Crnčec</t>
  </si>
  <si>
    <t>U Sv.Martinu na Muri, 10.11.2025.</t>
  </si>
  <si>
    <t>KLASA:400-02/25-01/01</t>
  </si>
  <si>
    <t>URBROJ:2109-46/01-25-1</t>
  </si>
  <si>
    <t>FINANCIJSKI PLAN ZA O.Š. SVETI MARTIN NA MURI ZA 2026. I PROJEKCIJE ZA 2027. I 2028. GODINU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</si>
</sst>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i/>
      <sz val="8"/>
      <color rgb="FF000000"/>
      <name val="Arial"/>
      <family val="2"/>
    </font>
    <font>
      <b/>
      <sz val="7"/>
      <color rgb="FF000000"/>
      <name val="Arial"/>
    </font>
    <font>
      <b/>
      <sz val="11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theme="1"/>
      <name val="Calibri"/>
      <family val="2"/>
      <scheme val="minor"/>
    </font>
    <font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  <fill>
      <patternFill patternType="solid">
        <fgColor rgb="FFDCDCDC"/>
      </patternFill>
    </fill>
    <fill>
      <patternFill patternType="solid">
        <fgColor rgb="FFA9A9A9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2" borderId="1" xfId="0" applyNumberFormat="1" applyFont="1" applyFill="1" applyBorder="1" applyAlignment="1">
      <alignment horizontal="center" vertical="center" wrapText="1" shrinkToFit="1" readingOrder="1"/>
    </xf>
    <xf numFmtId="0" fontId="3" fillId="2" borderId="2" xfId="0" applyNumberFormat="1" applyFont="1" applyFill="1" applyBorder="1" applyAlignment="1">
      <alignment horizontal="center" vertical="center" wrapText="1" shrinkToFit="1" readingOrder="1"/>
    </xf>
    <xf numFmtId="49" fontId="3" fillId="2" borderId="2" xfId="0" applyNumberFormat="1" applyFont="1" applyFill="1" applyBorder="1" applyAlignment="1">
      <alignment horizontal="center" vertical="center" wrapText="1" shrinkToFit="1" readingOrder="1"/>
    </xf>
    <xf numFmtId="0" fontId="3" fillId="0" borderId="3" xfId="0" applyNumberFormat="1" applyFont="1" applyBorder="1" applyAlignment="1">
      <alignment horizontal="left" vertical="center" wrapText="1" shrinkToFit="1" readingOrder="1"/>
    </xf>
    <xf numFmtId="0" fontId="3" fillId="0" borderId="4" xfId="0" applyNumberFormat="1" applyFont="1" applyBorder="1" applyAlignment="1">
      <alignment horizontal="left" vertical="center" wrapText="1" shrinkToFit="1" readingOrder="1"/>
    </xf>
    <xf numFmtId="49" fontId="3" fillId="0" borderId="4" xfId="0" applyNumberFormat="1" applyFont="1" applyBorder="1" applyAlignment="1">
      <alignment horizontal="left" vertical="center" wrapText="1" shrinkToFit="1" readingOrder="1"/>
    </xf>
    <xf numFmtId="4" fontId="3" fillId="0" borderId="4" xfId="0" applyNumberFormat="1" applyFont="1" applyBorder="1" applyAlignment="1">
      <alignment horizontal="right" vertical="center" wrapText="1" shrinkToFit="1" readingOrder="1"/>
    </xf>
    <xf numFmtId="49" fontId="3" fillId="0" borderId="3" xfId="0" applyNumberFormat="1" applyFont="1" applyBorder="1" applyAlignment="1">
      <alignment horizontal="left" vertical="center" wrapText="1" shrinkToFit="1" readingOrder="1"/>
    </xf>
    <xf numFmtId="0" fontId="4" fillId="0" borderId="4" xfId="0" applyNumberFormat="1" applyFont="1" applyBorder="1" applyAlignment="1">
      <alignment horizontal="left" vertical="top" wrapText="1" shrinkToFit="1" readingOrder="1"/>
    </xf>
    <xf numFmtId="0" fontId="5" fillId="0" borderId="3" xfId="0" applyNumberFormat="1" applyFont="1" applyBorder="1" applyAlignment="1">
      <alignment horizontal="left" vertical="center" wrapText="1" shrinkToFit="1" readingOrder="1"/>
    </xf>
    <xf numFmtId="49" fontId="5" fillId="0" borderId="4" xfId="0" applyNumberFormat="1" applyFont="1" applyBorder="1" applyAlignment="1">
      <alignment horizontal="left" vertical="center" wrapText="1" shrinkToFit="1" readingOrder="1"/>
    </xf>
    <xf numFmtId="4" fontId="5" fillId="0" borderId="4" xfId="0" applyNumberFormat="1" applyFont="1" applyBorder="1" applyAlignment="1">
      <alignment horizontal="right" vertical="center" wrapText="1" shrinkToFit="1" readingOrder="1"/>
    </xf>
    <xf numFmtId="49" fontId="6" fillId="0" borderId="3" xfId="0" applyNumberFormat="1" applyFont="1" applyBorder="1" applyAlignment="1">
      <alignment horizontal="left" vertical="center" wrapText="1" shrinkToFit="1" readingOrder="1"/>
    </xf>
    <xf numFmtId="4" fontId="6" fillId="0" borderId="4" xfId="0" applyNumberFormat="1" applyFont="1" applyBorder="1" applyAlignment="1">
      <alignment horizontal="right" vertical="center" wrapText="1" shrinkToFit="1" readingOrder="1"/>
    </xf>
    <xf numFmtId="0" fontId="3" fillId="0" borderId="4" xfId="0" applyNumberFormat="1" applyFont="1" applyBorder="1" applyAlignment="1">
      <alignment horizontal="right" vertical="center" wrapText="1" shrinkToFit="1" readingOrder="1"/>
    </xf>
    <xf numFmtId="49" fontId="6" fillId="0" borderId="4" xfId="0" applyNumberFormat="1" applyFont="1" applyBorder="1" applyAlignment="1">
      <alignment horizontal="lef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7" fillId="0" borderId="4" xfId="0" applyNumberFormat="1" applyFont="1" applyBorder="1" applyAlignment="1">
      <alignment horizontal="left" vertical="center" wrapText="1" shrinkToFit="1" readingOrder="1"/>
    </xf>
    <xf numFmtId="0" fontId="0" fillId="0" borderId="0" xfId="0" applyFont="1"/>
    <xf numFmtId="0" fontId="9" fillId="3" borderId="3" xfId="0" applyNumberFormat="1" applyFont="1" applyFill="1" applyBorder="1" applyAlignment="1">
      <alignment horizontal="left" vertical="center" wrapText="1" shrinkToFit="1" readingOrder="1"/>
    </xf>
    <xf numFmtId="4" fontId="9" fillId="3" borderId="3" xfId="0" applyNumberFormat="1" applyFont="1" applyFill="1" applyBorder="1" applyAlignment="1">
      <alignment horizontal="right" wrapText="1" shrinkToFit="1" readingOrder="1"/>
    </xf>
    <xf numFmtId="0" fontId="10" fillId="0" borderId="0" xfId="0" applyFont="1"/>
    <xf numFmtId="0" fontId="11" fillId="0" borderId="3" xfId="0" applyNumberFormat="1" applyFont="1" applyBorder="1" applyAlignment="1">
      <alignment horizontal="left" vertical="center" wrapText="1" shrinkToFit="1" readingOrder="1"/>
    </xf>
    <xf numFmtId="4" fontId="11" fillId="0" borderId="3" xfId="0" applyNumberFormat="1" applyFont="1" applyBorder="1" applyAlignment="1">
      <alignment horizontal="right" wrapText="1" shrinkToFit="1" readingOrder="1"/>
    </xf>
    <xf numFmtId="0" fontId="11" fillId="0" borderId="4" xfId="0" applyNumberFormat="1" applyFont="1" applyBorder="1" applyAlignment="1">
      <alignment horizontal="left" vertical="center" wrapText="1" shrinkToFit="1" readingOrder="1"/>
    </xf>
    <xf numFmtId="49" fontId="9" fillId="0" borderId="1" xfId="0" applyNumberFormat="1" applyFont="1" applyBorder="1" applyAlignment="1">
      <alignment horizontal="center" vertical="center" wrapText="1" shrinkToFit="1" readingOrder="1"/>
    </xf>
    <xf numFmtId="0" fontId="9" fillId="0" borderId="3" xfId="0" applyNumberFormat="1" applyFont="1" applyBorder="1" applyAlignment="1">
      <alignment horizontal="left" vertical="center" wrapText="1" shrinkToFit="1" readingOrder="1"/>
    </xf>
    <xf numFmtId="0" fontId="9" fillId="4" borderId="3" xfId="0" applyNumberFormat="1" applyFont="1" applyFill="1" applyBorder="1" applyAlignment="1">
      <alignment horizontal="left" vertical="center" wrapText="1" shrinkToFit="1" readingOrder="1"/>
    </xf>
    <xf numFmtId="4" fontId="9" fillId="4" borderId="3" xfId="0" applyNumberFormat="1" applyFont="1" applyFill="1" applyBorder="1" applyAlignment="1">
      <alignment horizontal="right" wrapText="1" shrinkToFit="1" readingOrder="1"/>
    </xf>
    <xf numFmtId="4" fontId="5" fillId="0" borderId="0" xfId="0" applyNumberFormat="1" applyFont="1" applyBorder="1" applyAlignment="1">
      <alignment horizontal="right" vertical="center" wrapText="1" shrinkToFit="1" readingOrder="1"/>
    </xf>
    <xf numFmtId="49" fontId="6" fillId="0" borderId="0" xfId="0" applyNumberFormat="1" applyFont="1" applyBorder="1" applyAlignment="1">
      <alignment horizontal="left" vertical="center" wrapText="1" shrinkToFit="1" readingOrder="1"/>
    </xf>
    <xf numFmtId="4" fontId="12" fillId="0" borderId="4" xfId="0" applyNumberFormat="1" applyFont="1" applyBorder="1" applyAlignment="1">
      <alignment horizontal="right" vertical="center" wrapText="1" shrinkToFit="1" readingOrder="1"/>
    </xf>
    <xf numFmtId="49" fontId="3" fillId="0" borderId="3" xfId="0" applyNumberFormat="1" applyFont="1" applyBorder="1" applyAlignment="1" applyProtection="1">
      <alignment horizontal="left" vertical="center" wrapText="1" shrinkToFit="1" readingOrder="1"/>
    </xf>
    <xf numFmtId="49" fontId="3" fillId="0" borderId="4" xfId="0" applyNumberFormat="1" applyFont="1" applyBorder="1" applyAlignment="1" applyProtection="1">
      <alignment horizontal="left" vertical="center" wrapText="1" shrinkToFit="1" readingOrder="1"/>
    </xf>
    <xf numFmtId="49" fontId="5" fillId="0" borderId="3" xfId="0" applyNumberFormat="1" applyFont="1" applyBorder="1" applyAlignment="1" applyProtection="1">
      <alignment horizontal="left" vertical="center" wrapText="1" shrinkToFit="1" readingOrder="1"/>
    </xf>
    <xf numFmtId="0" fontId="3" fillId="0" borderId="6" xfId="0" applyNumberFormat="1" applyFont="1" applyBorder="1" applyAlignment="1">
      <alignment horizontal="left" vertical="center" wrapText="1" shrinkToFit="1" readingOrder="1"/>
    </xf>
    <xf numFmtId="49" fontId="5" fillId="0" borderId="6" xfId="0" applyNumberFormat="1" applyFont="1" applyBorder="1" applyAlignment="1" applyProtection="1">
      <alignment horizontal="left" vertical="center" wrapText="1" shrinkToFit="1" readingOrder="1"/>
    </xf>
    <xf numFmtId="0" fontId="3" fillId="0" borderId="6" xfId="0" applyNumberFormat="1" applyFont="1" applyBorder="1" applyAlignment="1">
      <alignment horizontal="right" vertical="center" wrapText="1" shrinkToFit="1" readingOrder="1"/>
    </xf>
    <xf numFmtId="0" fontId="0" fillId="0" borderId="5" xfId="0" applyBorder="1"/>
    <xf numFmtId="49" fontId="5" fillId="0" borderId="5" xfId="0" applyNumberFormat="1" applyFont="1" applyBorder="1" applyAlignment="1" applyProtection="1">
      <alignment horizontal="left" vertical="center" wrapText="1" shrinkToFit="1" readingOrder="1"/>
    </xf>
    <xf numFmtId="0" fontId="0" fillId="0" borderId="0" xfId="0" applyAlignment="1"/>
    <xf numFmtId="0" fontId="0" fillId="0" borderId="0" xfId="0" applyFont="1" applyAlignment="1"/>
    <xf numFmtId="0" fontId="9" fillId="0" borderId="0" xfId="0" applyNumberFormat="1" applyFont="1" applyAlignment="1">
      <alignment horizontal="center" vertical="center" wrapText="1" shrinkToFit="1" readingOrder="1"/>
    </xf>
    <xf numFmtId="49" fontId="8" fillId="0" borderId="0" xfId="0" applyNumberFormat="1" applyFont="1" applyAlignment="1">
      <alignment horizontal="center" vertical="top" wrapText="1" shrinkToFit="1" readingOrder="1"/>
    </xf>
    <xf numFmtId="0" fontId="8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center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0" fontId="3" fillId="0" borderId="3" xfId="0" applyNumberFormat="1" applyFont="1" applyBorder="1" applyAlignment="1">
      <alignment horizontal="left" vertical="center" wrapText="1" shrinkToFit="1" readingOrder="1"/>
    </xf>
    <xf numFmtId="0" fontId="1" fillId="0" borderId="0" xfId="0" applyNumberFormat="1" applyFont="1" applyAlignment="1">
      <alignment horizontal="center" vertical="top" wrapText="1" shrinkToFit="1" readingOrder="1"/>
    </xf>
    <xf numFmtId="0" fontId="2" fillId="0" borderId="0" xfId="0" applyNumberFormat="1" applyFont="1" applyAlignment="1">
      <alignment horizontal="center" vertical="top" wrapText="1" shrinkToFit="1" readingOrder="1"/>
    </xf>
  </cellXfs>
  <cellStyles count="1">
    <cellStyle name="Obič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topLeftCell="A10" workbookViewId="0">
      <selection activeCell="J10" sqref="J10"/>
    </sheetView>
  </sheetViews>
  <sheetFormatPr defaultRowHeight="15"/>
  <cols>
    <col min="1" max="7" width="20.7109375" customWidth="1"/>
  </cols>
  <sheetData>
    <row r="1" spans="1:7" ht="24.95" customHeight="1">
      <c r="A1" s="44" t="s">
        <v>158</v>
      </c>
      <c r="B1" s="44"/>
      <c r="C1" s="44"/>
      <c r="D1" s="44"/>
      <c r="E1" s="44"/>
      <c r="F1" s="44"/>
      <c r="G1" s="44"/>
    </row>
    <row r="2" spans="1:7" ht="24.95" customHeight="1">
      <c r="A2" s="19"/>
      <c r="B2" s="19"/>
      <c r="C2" s="19"/>
      <c r="D2" s="19"/>
      <c r="E2" s="19"/>
      <c r="F2" s="19"/>
      <c r="G2" s="19"/>
    </row>
    <row r="3" spans="1:7" ht="24.95" customHeight="1">
      <c r="A3" s="45" t="s">
        <v>119</v>
      </c>
      <c r="B3" s="45"/>
      <c r="C3" s="45"/>
      <c r="D3" s="45"/>
      <c r="E3" s="45"/>
      <c r="F3" s="45"/>
      <c r="G3" s="45"/>
    </row>
    <row r="4" spans="1:7" ht="24.95" customHeight="1">
      <c r="A4" s="19"/>
      <c r="B4" s="19"/>
      <c r="C4" s="19"/>
      <c r="D4" s="19"/>
      <c r="E4" s="19"/>
      <c r="F4" s="19"/>
      <c r="G4" s="19"/>
    </row>
    <row r="5" spans="1:7" ht="24.95" customHeight="1">
      <c r="A5" s="45" t="s">
        <v>120</v>
      </c>
      <c r="B5" s="45"/>
      <c r="C5" s="45"/>
      <c r="D5" s="45"/>
      <c r="E5" s="45"/>
      <c r="F5" s="45"/>
      <c r="G5" s="45"/>
    </row>
    <row r="6" spans="1:7" ht="24.95" customHeight="1">
      <c r="A6" s="18"/>
      <c r="B6" s="26" t="s">
        <v>5</v>
      </c>
      <c r="C6" s="26" t="s">
        <v>6</v>
      </c>
      <c r="D6" s="26" t="s">
        <v>7</v>
      </c>
      <c r="E6" s="26" t="s">
        <v>8</v>
      </c>
      <c r="F6" s="26" t="s">
        <v>9</v>
      </c>
    </row>
    <row r="7" spans="1:7" ht="24.95" customHeight="1">
      <c r="A7" s="20" t="s">
        <v>41</v>
      </c>
      <c r="B7" s="21">
        <v>1024755.85</v>
      </c>
      <c r="C7" s="21">
        <v>1119085.49</v>
      </c>
      <c r="D7" s="21">
        <v>1108934</v>
      </c>
      <c r="E7" s="21">
        <v>1129419</v>
      </c>
      <c r="F7" s="21">
        <v>1160169</v>
      </c>
      <c r="G7" s="22"/>
    </row>
    <row r="8" spans="1:7" ht="24.95" customHeight="1">
      <c r="A8" s="23" t="s">
        <v>121</v>
      </c>
      <c r="B8" s="24">
        <v>1024755.85</v>
      </c>
      <c r="C8" s="24">
        <v>1119085.49</v>
      </c>
      <c r="D8" s="24">
        <v>1108934</v>
      </c>
      <c r="E8" s="24">
        <v>1129419</v>
      </c>
      <c r="F8" s="24">
        <v>1160169</v>
      </c>
      <c r="G8" s="22"/>
    </row>
    <row r="9" spans="1:7" ht="24.95" customHeight="1">
      <c r="A9" s="23" t="s">
        <v>122</v>
      </c>
      <c r="B9" s="24">
        <v>0</v>
      </c>
      <c r="C9" s="24">
        <v>0</v>
      </c>
      <c r="D9" s="24">
        <v>0</v>
      </c>
      <c r="E9" s="24">
        <v>0</v>
      </c>
      <c r="F9" s="24">
        <v>0</v>
      </c>
      <c r="G9" s="22"/>
    </row>
    <row r="10" spans="1:7" ht="24.95" customHeight="1">
      <c r="A10" s="20" t="s">
        <v>61</v>
      </c>
      <c r="B10" s="21">
        <v>1060784.29</v>
      </c>
      <c r="C10" s="21">
        <v>1121085.49</v>
      </c>
      <c r="D10" s="21">
        <v>1110434</v>
      </c>
      <c r="E10" s="21">
        <v>1129419</v>
      </c>
      <c r="F10" s="21">
        <v>1160169</v>
      </c>
      <c r="G10" s="22"/>
    </row>
    <row r="11" spans="1:7" ht="24.95" customHeight="1">
      <c r="A11" s="23" t="s">
        <v>123</v>
      </c>
      <c r="B11" s="24">
        <v>1047710.41</v>
      </c>
      <c r="C11" s="24">
        <v>1099351.97</v>
      </c>
      <c r="D11" s="24">
        <v>1102542</v>
      </c>
      <c r="E11" s="24">
        <v>1121527</v>
      </c>
      <c r="F11" s="24">
        <v>1152277</v>
      </c>
      <c r="G11" s="22"/>
    </row>
    <row r="12" spans="1:7" ht="24.95" customHeight="1">
      <c r="A12" s="23" t="s">
        <v>124</v>
      </c>
      <c r="B12" s="24">
        <v>13073.88</v>
      </c>
      <c r="C12" s="24">
        <v>21733.52</v>
      </c>
      <c r="D12" s="24">
        <v>7892</v>
      </c>
      <c r="E12" s="24">
        <v>7892</v>
      </c>
      <c r="F12" s="24">
        <v>7892</v>
      </c>
      <c r="G12" s="22"/>
    </row>
    <row r="13" spans="1:7" ht="24.95" customHeight="1">
      <c r="A13" s="20" t="s">
        <v>125</v>
      </c>
      <c r="B13" s="21">
        <v>-9028.4</v>
      </c>
      <c r="C13" s="21">
        <v>2000</v>
      </c>
      <c r="D13" s="21">
        <v>1500</v>
      </c>
      <c r="E13" s="21">
        <v>0</v>
      </c>
      <c r="F13" s="21">
        <v>0</v>
      </c>
      <c r="G13" s="22"/>
    </row>
    <row r="14" spans="1:7" ht="24.95" customHeight="1">
      <c r="A14" s="22"/>
      <c r="B14" s="22"/>
      <c r="C14" s="22"/>
      <c r="D14" s="22"/>
      <c r="E14" s="22"/>
      <c r="F14" s="22"/>
      <c r="G14" s="22"/>
    </row>
    <row r="15" spans="1:7" ht="24.95" customHeight="1">
      <c r="A15" s="43" t="s">
        <v>126</v>
      </c>
      <c r="B15" s="43"/>
      <c r="C15" s="43"/>
      <c r="D15" s="43"/>
      <c r="E15" s="43"/>
      <c r="F15" s="43"/>
      <c r="G15" s="43"/>
    </row>
    <row r="16" spans="1:7" ht="24.95" customHeight="1">
      <c r="A16" s="25"/>
      <c r="B16" s="26" t="s">
        <v>5</v>
      </c>
      <c r="C16" s="26" t="s">
        <v>6</v>
      </c>
      <c r="D16" s="26" t="s">
        <v>7</v>
      </c>
      <c r="E16" s="26" t="s">
        <v>8</v>
      </c>
      <c r="F16" s="26" t="s">
        <v>9</v>
      </c>
      <c r="G16" s="22"/>
    </row>
    <row r="17" spans="1:7" ht="24.95" customHeight="1">
      <c r="A17" s="27" t="s">
        <v>127</v>
      </c>
      <c r="B17" s="24">
        <v>0</v>
      </c>
      <c r="C17" s="24">
        <v>0</v>
      </c>
      <c r="D17" s="24">
        <v>0</v>
      </c>
      <c r="E17" s="24">
        <v>0</v>
      </c>
      <c r="F17" s="24">
        <v>0</v>
      </c>
      <c r="G17" s="22"/>
    </row>
    <row r="18" spans="1:7" ht="24.95" customHeight="1">
      <c r="A18" s="27" t="s">
        <v>128</v>
      </c>
      <c r="B18" s="24">
        <v>0</v>
      </c>
      <c r="C18" s="24">
        <v>0</v>
      </c>
      <c r="D18" s="24">
        <v>0</v>
      </c>
      <c r="E18" s="24">
        <v>0</v>
      </c>
      <c r="F18" s="24">
        <v>0</v>
      </c>
      <c r="G18" s="22"/>
    </row>
    <row r="19" spans="1:7" ht="24.95" customHeight="1">
      <c r="A19" s="20" t="s">
        <v>129</v>
      </c>
      <c r="B19" s="21">
        <v>0</v>
      </c>
      <c r="C19" s="21">
        <v>0</v>
      </c>
      <c r="D19" s="21">
        <v>0</v>
      </c>
      <c r="E19" s="21">
        <v>0</v>
      </c>
      <c r="F19" s="21">
        <v>0</v>
      </c>
      <c r="G19" s="22"/>
    </row>
    <row r="20" spans="1:7" ht="24.95" customHeight="1">
      <c r="A20" s="20" t="s">
        <v>130</v>
      </c>
      <c r="B20" s="21">
        <v>-9028.4</v>
      </c>
      <c r="C20" s="21">
        <v>2000</v>
      </c>
      <c r="D20" s="21">
        <v>1500</v>
      </c>
      <c r="E20" s="21">
        <v>0</v>
      </c>
      <c r="F20" s="21">
        <v>0</v>
      </c>
      <c r="G20" s="22"/>
    </row>
    <row r="21" spans="1:7" ht="24.95" customHeight="1">
      <c r="A21" s="22"/>
      <c r="B21" s="22"/>
      <c r="C21" s="22"/>
      <c r="D21" s="22"/>
      <c r="E21" s="22"/>
      <c r="F21" s="22"/>
      <c r="G21" s="22"/>
    </row>
    <row r="22" spans="1:7" ht="24.95" customHeight="1">
      <c r="A22" s="43" t="s">
        <v>131</v>
      </c>
      <c r="B22" s="43"/>
      <c r="C22" s="43"/>
      <c r="D22" s="43"/>
      <c r="E22" s="43"/>
      <c r="F22" s="43"/>
      <c r="G22" s="43"/>
    </row>
    <row r="23" spans="1:7" ht="24.95" customHeight="1">
      <c r="A23" s="25"/>
      <c r="B23" s="26" t="s">
        <v>5</v>
      </c>
      <c r="C23" s="26" t="s">
        <v>6</v>
      </c>
      <c r="D23" s="26" t="s">
        <v>7</v>
      </c>
      <c r="E23" s="26" t="s">
        <v>8</v>
      </c>
      <c r="F23" s="26" t="s">
        <v>9</v>
      </c>
      <c r="G23" s="22"/>
    </row>
    <row r="24" spans="1:7" ht="24.95" customHeight="1">
      <c r="A24" s="28" t="s">
        <v>132</v>
      </c>
      <c r="B24" s="29">
        <v>9028.4</v>
      </c>
      <c r="C24" s="29">
        <v>2000</v>
      </c>
      <c r="D24" s="29">
        <v>1500</v>
      </c>
      <c r="E24" s="29">
        <v>0</v>
      </c>
      <c r="F24" s="29">
        <v>0</v>
      </c>
      <c r="G24" s="22"/>
    </row>
    <row r="25" spans="1:7" ht="24.95" customHeight="1">
      <c r="A25" s="20" t="s">
        <v>133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2"/>
    </row>
    <row r="26" spans="1:7" ht="24.95" customHeight="1">
      <c r="A26" s="20" t="s">
        <v>134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2"/>
    </row>
    <row r="27" spans="1:7" ht="24.95" customHeight="1">
      <c r="A27" s="22"/>
      <c r="B27" s="22"/>
      <c r="C27" s="22"/>
      <c r="D27" s="22"/>
      <c r="E27" s="22"/>
      <c r="F27" s="22"/>
      <c r="G27" s="22"/>
    </row>
    <row r="28" spans="1:7" ht="24.95" customHeight="1">
      <c r="A28" s="43" t="s">
        <v>135</v>
      </c>
      <c r="B28" s="43"/>
      <c r="C28" s="43"/>
      <c r="D28" s="43"/>
      <c r="E28" s="43"/>
      <c r="F28" s="43"/>
      <c r="G28" s="43"/>
    </row>
    <row r="29" spans="1:7" ht="24.95" customHeight="1">
      <c r="A29" s="25"/>
      <c r="B29" s="26" t="s">
        <v>5</v>
      </c>
      <c r="C29" s="26" t="s">
        <v>6</v>
      </c>
      <c r="D29" s="26" t="s">
        <v>7</v>
      </c>
      <c r="E29" s="26" t="s">
        <v>8</v>
      </c>
      <c r="F29" s="26" t="s">
        <v>9</v>
      </c>
      <c r="G29" s="22"/>
    </row>
    <row r="30" spans="1:7" ht="24.95" customHeight="1">
      <c r="A30" s="28" t="s">
        <v>136</v>
      </c>
      <c r="B30" s="29">
        <v>0</v>
      </c>
      <c r="C30" s="29">
        <v>0</v>
      </c>
      <c r="D30" s="29">
        <v>1500</v>
      </c>
      <c r="E30" s="29">
        <v>0</v>
      </c>
      <c r="F30" s="29">
        <v>0</v>
      </c>
      <c r="G30" s="22"/>
    </row>
    <row r="31" spans="1:7" ht="24.95" customHeight="1">
      <c r="A31" s="28" t="s">
        <v>137</v>
      </c>
      <c r="B31" s="29">
        <v>0</v>
      </c>
      <c r="C31" s="29">
        <v>2000</v>
      </c>
      <c r="D31" s="29">
        <v>1500</v>
      </c>
      <c r="E31" s="29">
        <v>0</v>
      </c>
      <c r="F31" s="29">
        <v>0</v>
      </c>
      <c r="G31" s="22"/>
    </row>
    <row r="32" spans="1:7" ht="24.95" customHeight="1">
      <c r="A32" s="28" t="s">
        <v>138</v>
      </c>
      <c r="B32" s="29">
        <v>0</v>
      </c>
      <c r="C32" s="29">
        <v>0</v>
      </c>
      <c r="D32" s="29">
        <v>0</v>
      </c>
      <c r="E32" s="29">
        <v>0</v>
      </c>
      <c r="F32" s="29">
        <v>0</v>
      </c>
      <c r="G32" s="22"/>
    </row>
    <row r="33" spans="1:7" ht="24.95" customHeight="1">
      <c r="A33" s="20" t="s">
        <v>133</v>
      </c>
      <c r="B33" s="21">
        <v>0</v>
      </c>
      <c r="C33" s="21">
        <v>0</v>
      </c>
      <c r="D33" s="21">
        <v>0</v>
      </c>
      <c r="E33" s="21">
        <v>0</v>
      </c>
      <c r="F33" s="21">
        <v>0</v>
      </c>
      <c r="G33" s="22"/>
    </row>
    <row r="34" spans="1:7" ht="24.95" customHeight="1"/>
    <row r="35" spans="1:7">
      <c r="A35" s="41" t="s">
        <v>156</v>
      </c>
      <c r="B35" s="42"/>
      <c r="C35" s="42"/>
      <c r="D35" s="42"/>
      <c r="E35" s="42"/>
      <c r="F35" s="42"/>
      <c r="G35" s="42"/>
    </row>
    <row r="36" spans="1:7">
      <c r="A36" s="41" t="s">
        <v>157</v>
      </c>
      <c r="B36" s="42"/>
      <c r="C36" s="41" t="s">
        <v>151</v>
      </c>
      <c r="D36" s="42"/>
      <c r="E36" s="41" t="s">
        <v>152</v>
      </c>
      <c r="F36" s="42"/>
      <c r="G36" s="42"/>
    </row>
    <row r="37" spans="1:7">
      <c r="A37" s="41" t="s">
        <v>155</v>
      </c>
      <c r="B37" s="42"/>
      <c r="C37" s="41" t="s">
        <v>153</v>
      </c>
      <c r="D37" s="42"/>
      <c r="E37" s="41" t="s">
        <v>154</v>
      </c>
      <c r="F37" s="42"/>
      <c r="G37" s="42"/>
    </row>
    <row r="38" spans="1:7">
      <c r="A38" s="42"/>
      <c r="B38" s="42"/>
      <c r="C38" s="42"/>
      <c r="D38" s="42"/>
      <c r="E38" s="42"/>
      <c r="F38" s="42"/>
      <c r="G38" s="42"/>
    </row>
  </sheetData>
  <mergeCells count="6">
    <mergeCell ref="A28:G28"/>
    <mergeCell ref="A1:G1"/>
    <mergeCell ref="A3:G3"/>
    <mergeCell ref="A5:G5"/>
    <mergeCell ref="A15:G15"/>
    <mergeCell ref="A22:G2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H23"/>
  <sheetViews>
    <sheetView showGridLines="0" workbookViewId="0">
      <selection activeCell="A2" sqref="A2:H23"/>
    </sheetView>
  </sheetViews>
  <sheetFormatPr defaultRowHeight="15"/>
  <cols>
    <col min="1" max="1" width="7" customWidth="1"/>
    <col min="2" max="2" width="7.42578125" customWidth="1"/>
    <col min="3" max="3" width="35" customWidth="1"/>
    <col min="4" max="4" width="18.28515625" customWidth="1"/>
    <col min="5" max="8" width="18.42578125" customWidth="1"/>
  </cols>
  <sheetData>
    <row r="1" spans="1:8" ht="15.75" customHeight="1">
      <c r="A1" s="46" t="s">
        <v>0</v>
      </c>
      <c r="B1" s="46"/>
      <c r="C1" s="46"/>
      <c r="D1" s="46"/>
      <c r="E1" s="46"/>
      <c r="F1" s="46"/>
      <c r="G1" s="46"/>
      <c r="H1" s="46"/>
    </row>
    <row r="2" spans="1:8" ht="12.75" customHeight="1"/>
    <row r="3" spans="1:8" ht="15" customHeight="1">
      <c r="A3" s="47" t="s">
        <v>1</v>
      </c>
      <c r="B3" s="47"/>
      <c r="C3" s="47"/>
      <c r="D3" s="47"/>
      <c r="E3" s="47"/>
      <c r="F3" s="47"/>
      <c r="G3" s="47"/>
      <c r="H3" s="47"/>
    </row>
    <row r="4" spans="1:8" ht="20.25" customHeight="1"/>
    <row r="5" spans="1:8" ht="24.95" customHeight="1">
      <c r="A5" s="1" t="s">
        <v>2</v>
      </c>
      <c r="B5" s="2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24.95" customHeight="1">
      <c r="A6" s="4"/>
      <c r="B6" s="5"/>
      <c r="C6" s="6" t="s">
        <v>10</v>
      </c>
      <c r="D6" s="7">
        <v>1051755.8500000001</v>
      </c>
      <c r="E6" s="7">
        <v>1119085.49</v>
      </c>
      <c r="F6" s="7">
        <v>1108934</v>
      </c>
      <c r="G6" s="7">
        <v>1129419</v>
      </c>
      <c r="H6" s="7">
        <v>1160169</v>
      </c>
    </row>
    <row r="7" spans="1:8" ht="24.95" customHeight="1">
      <c r="A7" s="8" t="s">
        <v>11</v>
      </c>
      <c r="B7" s="9"/>
      <c r="C7" s="6" t="s">
        <v>12</v>
      </c>
      <c r="D7" s="7">
        <v>1051755.8500000001</v>
      </c>
      <c r="E7" s="7">
        <v>1119085.49</v>
      </c>
      <c r="F7" s="7">
        <v>1108934</v>
      </c>
      <c r="G7" s="7">
        <v>1129419</v>
      </c>
      <c r="H7" s="7">
        <v>1160169</v>
      </c>
    </row>
    <row r="8" spans="1:8" ht="24.95" customHeight="1">
      <c r="A8" s="10"/>
      <c r="B8" s="11" t="s">
        <v>13</v>
      </c>
      <c r="C8" s="11" t="s">
        <v>14</v>
      </c>
      <c r="D8" s="12">
        <v>962083.57</v>
      </c>
      <c r="E8" s="12">
        <v>995862.04</v>
      </c>
      <c r="F8" s="12">
        <v>1004439</v>
      </c>
      <c r="G8" s="12">
        <v>1024093</v>
      </c>
      <c r="H8" s="12">
        <v>1054093</v>
      </c>
    </row>
    <row r="9" spans="1:8" ht="24.95" customHeight="1">
      <c r="A9" s="10"/>
      <c r="B9" s="11" t="s">
        <v>15</v>
      </c>
      <c r="C9" s="11" t="s">
        <v>16</v>
      </c>
      <c r="D9" s="12">
        <v>4.2699999999999996</v>
      </c>
      <c r="E9" s="12">
        <v>1.52</v>
      </c>
      <c r="F9" s="12">
        <v>0</v>
      </c>
      <c r="G9" s="12">
        <v>0</v>
      </c>
      <c r="H9" s="12">
        <v>0</v>
      </c>
    </row>
    <row r="10" spans="1:8" ht="24.95" customHeight="1">
      <c r="A10" s="10"/>
      <c r="B10" s="11" t="s">
        <v>17</v>
      </c>
      <c r="C10" s="11" t="s">
        <v>18</v>
      </c>
      <c r="D10" s="12">
        <v>35752.370000000003</v>
      </c>
      <c r="E10" s="12">
        <v>31740.26</v>
      </c>
      <c r="F10" s="12">
        <v>25823</v>
      </c>
      <c r="G10" s="12">
        <v>25856</v>
      </c>
      <c r="H10" s="12">
        <v>25856</v>
      </c>
    </row>
    <row r="11" spans="1:8" ht="24.95" customHeight="1">
      <c r="A11" s="10"/>
      <c r="B11" s="11" t="s">
        <v>19</v>
      </c>
      <c r="C11" s="11" t="s">
        <v>20</v>
      </c>
      <c r="D11" s="12">
        <v>6444.08</v>
      </c>
      <c r="E11" s="12">
        <v>3380</v>
      </c>
      <c r="F11" s="12">
        <v>2680</v>
      </c>
      <c r="G11" s="12">
        <v>2600</v>
      </c>
      <c r="H11" s="12">
        <v>2600</v>
      </c>
    </row>
    <row r="12" spans="1:8" ht="24.95" customHeight="1">
      <c r="A12" s="10"/>
      <c r="B12" s="11" t="s">
        <v>21</v>
      </c>
      <c r="C12" s="11" t="s">
        <v>22</v>
      </c>
      <c r="D12" s="12">
        <v>47424.36</v>
      </c>
      <c r="E12" s="12">
        <v>88101.67</v>
      </c>
      <c r="F12" s="12">
        <v>75992</v>
      </c>
      <c r="G12" s="12">
        <v>76870</v>
      </c>
      <c r="H12" s="12">
        <v>77620</v>
      </c>
    </row>
    <row r="13" spans="1:8" ht="24.95" customHeight="1">
      <c r="A13" s="10"/>
      <c r="B13" s="11" t="s">
        <v>139</v>
      </c>
      <c r="C13" s="11" t="s">
        <v>140</v>
      </c>
      <c r="D13" s="12">
        <v>47.2</v>
      </c>
      <c r="E13" s="12"/>
      <c r="F13" s="12"/>
      <c r="G13" s="12"/>
      <c r="H13" s="12"/>
    </row>
    <row r="14" spans="1:8" ht="24.95" customHeight="1"/>
    <row r="15" spans="1:8" ht="24.95" customHeight="1">
      <c r="A15" s="1" t="s">
        <v>2</v>
      </c>
      <c r="B15" s="2" t="s">
        <v>3</v>
      </c>
      <c r="C15" s="3" t="s">
        <v>23</v>
      </c>
      <c r="D15" s="3" t="s">
        <v>5</v>
      </c>
      <c r="E15" s="3" t="s">
        <v>6</v>
      </c>
      <c r="F15" s="3" t="s">
        <v>7</v>
      </c>
      <c r="G15" s="3" t="s">
        <v>8</v>
      </c>
      <c r="H15" s="3" t="s">
        <v>9</v>
      </c>
    </row>
    <row r="16" spans="1:8" ht="24.95" customHeight="1">
      <c r="A16" s="4"/>
      <c r="B16" s="5"/>
      <c r="C16" s="6" t="s">
        <v>24</v>
      </c>
      <c r="D16" s="7">
        <v>1060784.29</v>
      </c>
      <c r="E16" s="7">
        <v>1121085.49</v>
      </c>
      <c r="F16" s="7">
        <v>1110434</v>
      </c>
      <c r="G16" s="7">
        <v>1129419</v>
      </c>
      <c r="H16" s="7">
        <v>1160169</v>
      </c>
    </row>
    <row r="17" spans="1:8" ht="24.95" customHeight="1">
      <c r="A17" s="8" t="s">
        <v>25</v>
      </c>
      <c r="B17" s="9"/>
      <c r="C17" s="6" t="s">
        <v>26</v>
      </c>
      <c r="D17" s="7">
        <v>1047710.41</v>
      </c>
      <c r="E17" s="7">
        <v>1099351.97</v>
      </c>
      <c r="F17" s="7">
        <v>1102542</v>
      </c>
      <c r="G17" s="7">
        <v>1121527</v>
      </c>
      <c r="H17" s="7">
        <v>1152277</v>
      </c>
    </row>
    <row r="18" spans="1:8" ht="24.95" customHeight="1">
      <c r="A18" s="10"/>
      <c r="B18" s="11" t="s">
        <v>27</v>
      </c>
      <c r="C18" s="11" t="s">
        <v>28</v>
      </c>
      <c r="D18" s="12">
        <v>897923.14</v>
      </c>
      <c r="E18" s="12">
        <v>958306.14</v>
      </c>
      <c r="F18" s="12">
        <v>970086</v>
      </c>
      <c r="G18" s="12">
        <v>989740</v>
      </c>
      <c r="H18" s="12">
        <v>1020280</v>
      </c>
    </row>
    <row r="19" spans="1:8" ht="24.95" customHeight="1">
      <c r="A19" s="10"/>
      <c r="B19" s="11" t="s">
        <v>29</v>
      </c>
      <c r="C19" s="11" t="s">
        <v>30</v>
      </c>
      <c r="D19" s="12">
        <v>142527.38</v>
      </c>
      <c r="E19" s="12">
        <v>134389.76000000001</v>
      </c>
      <c r="F19" s="12">
        <v>126077</v>
      </c>
      <c r="G19" s="12">
        <v>125408</v>
      </c>
      <c r="H19" s="12">
        <v>125618</v>
      </c>
    </row>
    <row r="20" spans="1:8" ht="24.95" customHeight="1">
      <c r="A20" s="10"/>
      <c r="B20" s="11" t="s">
        <v>31</v>
      </c>
      <c r="C20" s="11" t="s">
        <v>32</v>
      </c>
      <c r="D20" s="12">
        <v>797.97</v>
      </c>
      <c r="E20" s="12">
        <v>276.55</v>
      </c>
      <c r="F20" s="12">
        <v>0</v>
      </c>
      <c r="G20" s="12">
        <v>0</v>
      </c>
      <c r="H20" s="12">
        <v>0</v>
      </c>
    </row>
    <row r="21" spans="1:8" ht="24.95" customHeight="1">
      <c r="A21" s="10"/>
      <c r="B21" s="11" t="s">
        <v>33</v>
      </c>
      <c r="C21" s="11" t="s">
        <v>34</v>
      </c>
      <c r="D21" s="12">
        <v>6022.85</v>
      </c>
      <c r="E21" s="12">
        <v>6379.52</v>
      </c>
      <c r="F21" s="12">
        <v>6379</v>
      </c>
      <c r="G21" s="12">
        <v>6379</v>
      </c>
      <c r="H21" s="12">
        <v>6379</v>
      </c>
    </row>
    <row r="22" spans="1:8" ht="24.95" customHeight="1">
      <c r="A22" s="8" t="s">
        <v>35</v>
      </c>
      <c r="B22" s="9"/>
      <c r="C22" s="6" t="s">
        <v>36</v>
      </c>
      <c r="D22" s="7">
        <v>0</v>
      </c>
      <c r="E22" s="7">
        <v>21733.52</v>
      </c>
      <c r="F22" s="7">
        <v>7892</v>
      </c>
      <c r="G22" s="7">
        <v>7892</v>
      </c>
      <c r="H22" s="7">
        <v>7892</v>
      </c>
    </row>
    <row r="23" spans="1:8" ht="24.95" customHeight="1">
      <c r="A23" s="10"/>
      <c r="B23" s="11" t="s">
        <v>37</v>
      </c>
      <c r="C23" s="11" t="s">
        <v>38</v>
      </c>
      <c r="D23" s="12">
        <v>13073.88</v>
      </c>
      <c r="E23" s="12">
        <v>21733.52</v>
      </c>
      <c r="F23" s="12">
        <v>7892</v>
      </c>
      <c r="G23" s="12">
        <v>7892</v>
      </c>
      <c r="H23" s="12">
        <v>7892</v>
      </c>
    </row>
  </sheetData>
  <mergeCells count="2">
    <mergeCell ref="A1:H1"/>
    <mergeCell ref="A3:H3"/>
  </mergeCells>
  <pageMargins left="0.78740155696868896" right="0.590551197528839" top="0.590551197528839" bottom="0.590551197528839" header="0.3" footer="0.3"/>
  <pageSetup paperSize="9" scale="9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F48"/>
  <sheetViews>
    <sheetView showGridLines="0" topLeftCell="A2" workbookViewId="0">
      <selection sqref="A1:F48"/>
    </sheetView>
  </sheetViews>
  <sheetFormatPr defaultRowHeight="15"/>
  <cols>
    <col min="1" max="1" width="49.42578125" customWidth="1"/>
    <col min="2" max="2" width="18.28515625" customWidth="1"/>
    <col min="3" max="6" width="18.42578125" customWidth="1"/>
  </cols>
  <sheetData>
    <row r="1" spans="1:6" ht="15.75" customHeight="1">
      <c r="A1" s="48" t="s">
        <v>39</v>
      </c>
      <c r="B1" s="48"/>
      <c r="C1" s="48"/>
      <c r="D1" s="48"/>
      <c r="E1" s="48"/>
      <c r="F1" s="48"/>
    </row>
    <row r="2" spans="1:6" ht="20.25" customHeight="1"/>
    <row r="3" spans="1:6" ht="27.75" customHeight="1">
      <c r="A3" s="1" t="s">
        <v>40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</row>
    <row r="4" spans="1:6" ht="17.25" customHeight="1">
      <c r="A4" s="8" t="s">
        <v>41</v>
      </c>
      <c r="B4" s="7">
        <v>1051755.8500000001</v>
      </c>
      <c r="C4" s="7">
        <v>1119085.49</v>
      </c>
      <c r="D4" s="7">
        <v>1108934</v>
      </c>
      <c r="E4" s="7">
        <v>1129419</v>
      </c>
      <c r="F4" s="7">
        <v>1160169</v>
      </c>
    </row>
    <row r="5" spans="1:6" ht="18" customHeight="1">
      <c r="A5" s="8" t="s">
        <v>42</v>
      </c>
      <c r="B5" s="7">
        <f>SUM(B6:B7)</f>
        <v>1607.66</v>
      </c>
      <c r="C5" s="7">
        <v>4867.53</v>
      </c>
      <c r="D5" s="7">
        <v>19942</v>
      </c>
      <c r="E5" s="7">
        <v>20240</v>
      </c>
      <c r="F5" s="7">
        <v>20490</v>
      </c>
    </row>
    <row r="6" spans="1:6" ht="18" customHeight="1">
      <c r="A6" s="13" t="s">
        <v>43</v>
      </c>
      <c r="B6" s="12">
        <v>1607.66</v>
      </c>
      <c r="C6" s="12">
        <v>4867.53</v>
      </c>
      <c r="D6" s="12">
        <v>0</v>
      </c>
      <c r="E6" s="12">
        <v>0</v>
      </c>
      <c r="F6" s="12">
        <v>0</v>
      </c>
    </row>
    <row r="7" spans="1:6" ht="18" customHeight="1">
      <c r="A7" s="13" t="s">
        <v>44</v>
      </c>
      <c r="B7" s="12">
        <v>0</v>
      </c>
      <c r="C7" s="12">
        <v>0</v>
      </c>
      <c r="D7" s="12">
        <v>19942</v>
      </c>
      <c r="E7" s="12">
        <v>20240</v>
      </c>
      <c r="F7" s="12">
        <v>20490</v>
      </c>
    </row>
    <row r="8" spans="1:6" ht="18" customHeight="1">
      <c r="A8" s="8" t="s">
        <v>45</v>
      </c>
      <c r="B8" s="32">
        <v>1571.27</v>
      </c>
      <c r="C8" s="7">
        <v>1501.52</v>
      </c>
      <c r="D8" s="7">
        <v>1050</v>
      </c>
      <c r="E8" s="7">
        <v>1000</v>
      </c>
      <c r="F8" s="7">
        <v>1000</v>
      </c>
    </row>
    <row r="9" spans="1:6" ht="18" customHeight="1">
      <c r="A9" s="13" t="s">
        <v>46</v>
      </c>
      <c r="B9" s="12">
        <v>1571.27</v>
      </c>
      <c r="C9" s="12">
        <v>1501.52</v>
      </c>
      <c r="D9" s="12">
        <v>0</v>
      </c>
      <c r="E9" s="12">
        <v>0</v>
      </c>
      <c r="F9" s="12">
        <v>0</v>
      </c>
    </row>
    <row r="10" spans="1:6" ht="18" customHeight="1">
      <c r="A10" s="13" t="s">
        <v>47</v>
      </c>
      <c r="B10" s="12">
        <v>0</v>
      </c>
      <c r="C10" s="12">
        <v>0</v>
      </c>
      <c r="D10" s="12">
        <v>1050</v>
      </c>
      <c r="E10" s="12">
        <v>1000</v>
      </c>
      <c r="F10" s="12">
        <v>1000</v>
      </c>
    </row>
    <row r="11" spans="1:6" ht="18" customHeight="1">
      <c r="A11" s="8" t="s">
        <v>48</v>
      </c>
      <c r="B11" s="7">
        <f>SUM(B12:B13)</f>
        <v>81569.070000000007</v>
      </c>
      <c r="C11" s="7">
        <v>87389.4</v>
      </c>
      <c r="D11" s="7">
        <v>25823</v>
      </c>
      <c r="E11" s="7">
        <v>25856</v>
      </c>
      <c r="F11" s="7">
        <v>25856</v>
      </c>
    </row>
    <row r="12" spans="1:6" ht="18" customHeight="1">
      <c r="A12" s="13" t="s">
        <v>49</v>
      </c>
      <c r="B12" s="12">
        <v>35752.370000000003</v>
      </c>
      <c r="C12" s="12">
        <v>31740.26</v>
      </c>
      <c r="D12" s="12">
        <v>0</v>
      </c>
      <c r="E12" s="12">
        <v>0</v>
      </c>
      <c r="F12" s="12">
        <v>0</v>
      </c>
    </row>
    <row r="13" spans="1:6" ht="18" customHeight="1">
      <c r="A13" s="13" t="s">
        <v>50</v>
      </c>
      <c r="B13" s="12">
        <v>45816.7</v>
      </c>
      <c r="C13" s="12">
        <v>55649.14</v>
      </c>
      <c r="D13" s="12">
        <v>0</v>
      </c>
      <c r="E13" s="12">
        <v>0</v>
      </c>
      <c r="F13" s="12">
        <v>0</v>
      </c>
    </row>
    <row r="14" spans="1:6" ht="18" customHeight="1">
      <c r="A14" s="13" t="s">
        <v>51</v>
      </c>
      <c r="B14" s="12">
        <v>0</v>
      </c>
      <c r="C14" s="12">
        <v>0</v>
      </c>
      <c r="D14" s="12">
        <v>25823</v>
      </c>
      <c r="E14" s="12">
        <v>25856</v>
      </c>
      <c r="F14" s="12">
        <v>25856</v>
      </c>
    </row>
    <row r="15" spans="1:6" ht="18" customHeight="1">
      <c r="A15" s="8" t="s">
        <v>52</v>
      </c>
      <c r="B15" s="7">
        <f>SUM(B16:B17)</f>
        <v>962083.57000000007</v>
      </c>
      <c r="C15" s="7">
        <v>1023447.04</v>
      </c>
      <c r="D15" s="7">
        <v>1060489</v>
      </c>
      <c r="E15" s="7">
        <v>1080723</v>
      </c>
      <c r="F15" s="7">
        <v>1111223</v>
      </c>
    </row>
    <row r="16" spans="1:6" ht="18" customHeight="1">
      <c r="A16" s="13" t="s">
        <v>53</v>
      </c>
      <c r="B16" s="12">
        <v>10868.91</v>
      </c>
      <c r="C16" s="12">
        <v>27585</v>
      </c>
      <c r="D16" s="12">
        <v>0</v>
      </c>
      <c r="E16" s="12">
        <v>0</v>
      </c>
      <c r="F16" s="12">
        <v>0</v>
      </c>
    </row>
    <row r="17" spans="1:6" ht="18" customHeight="1">
      <c r="A17" s="13" t="s">
        <v>54</v>
      </c>
      <c r="B17" s="12">
        <v>951214.66</v>
      </c>
      <c r="C17" s="12">
        <v>995862.04</v>
      </c>
      <c r="D17" s="12">
        <v>19443</v>
      </c>
      <c r="E17" s="12">
        <v>19443</v>
      </c>
      <c r="F17" s="12">
        <v>19443</v>
      </c>
    </row>
    <row r="18" spans="1:6" ht="18" customHeight="1">
      <c r="A18" s="13" t="s">
        <v>55</v>
      </c>
      <c r="B18" s="12">
        <v>0</v>
      </c>
      <c r="C18" s="12">
        <v>0</v>
      </c>
      <c r="D18" s="12">
        <v>32564</v>
      </c>
      <c r="E18" s="12">
        <v>33144</v>
      </c>
      <c r="F18" s="12">
        <v>33644</v>
      </c>
    </row>
    <row r="19" spans="1:6" ht="18" customHeight="1">
      <c r="A19" s="13" t="s">
        <v>56</v>
      </c>
      <c r="B19" s="12">
        <v>0</v>
      </c>
      <c r="C19" s="12">
        <v>0</v>
      </c>
      <c r="D19" s="12">
        <v>984996</v>
      </c>
      <c r="E19" s="12">
        <v>1004650</v>
      </c>
      <c r="F19" s="12">
        <v>1034650</v>
      </c>
    </row>
    <row r="20" spans="1:6" ht="18" customHeight="1">
      <c r="A20" s="13" t="s">
        <v>57</v>
      </c>
      <c r="B20" s="12">
        <v>0</v>
      </c>
      <c r="C20" s="12">
        <v>0</v>
      </c>
      <c r="D20" s="12">
        <v>23486</v>
      </c>
      <c r="E20" s="12">
        <v>23486</v>
      </c>
      <c r="F20" s="12">
        <v>23486</v>
      </c>
    </row>
    <row r="21" spans="1:6" ht="18" customHeight="1">
      <c r="A21" s="13" t="s">
        <v>58</v>
      </c>
      <c r="B21" s="12">
        <v>0</v>
      </c>
      <c r="C21" s="12">
        <v>0</v>
      </c>
      <c r="D21" s="12">
        <v>23486</v>
      </c>
      <c r="E21" s="12">
        <v>23486</v>
      </c>
      <c r="F21" s="12">
        <v>23486</v>
      </c>
    </row>
    <row r="22" spans="1:6" ht="18" customHeight="1">
      <c r="A22" s="8" t="s">
        <v>59</v>
      </c>
      <c r="B22" s="32">
        <v>4877.08</v>
      </c>
      <c r="C22" s="7">
        <v>1880</v>
      </c>
      <c r="D22" s="7">
        <v>1630</v>
      </c>
      <c r="E22" s="7">
        <v>1600</v>
      </c>
      <c r="F22" s="7">
        <v>1600</v>
      </c>
    </row>
    <row r="23" spans="1:6" ht="18" customHeight="1">
      <c r="A23" s="13" t="s">
        <v>60</v>
      </c>
      <c r="B23" s="12">
        <v>4877.08</v>
      </c>
      <c r="C23" s="12">
        <v>1880</v>
      </c>
      <c r="D23" s="12">
        <v>1630</v>
      </c>
      <c r="E23" s="12">
        <v>1600</v>
      </c>
      <c r="F23" s="12">
        <v>1600</v>
      </c>
    </row>
    <row r="24" spans="1:6" ht="18" customHeight="1">
      <c r="A24" s="8" t="s">
        <v>142</v>
      </c>
      <c r="B24" s="32">
        <v>47.2</v>
      </c>
      <c r="C24" s="7"/>
      <c r="D24" s="7"/>
      <c r="E24" s="7"/>
      <c r="F24" s="7"/>
    </row>
    <row r="25" spans="1:6" ht="18" customHeight="1">
      <c r="A25" s="13" t="s">
        <v>141</v>
      </c>
      <c r="B25" s="12">
        <v>47.2</v>
      </c>
      <c r="C25" s="12"/>
      <c r="D25" s="12"/>
      <c r="E25" s="12"/>
      <c r="F25" s="12"/>
    </row>
    <row r="26" spans="1:6" ht="18" customHeight="1">
      <c r="A26" s="31"/>
      <c r="B26" s="30"/>
      <c r="C26" s="30"/>
      <c r="D26" s="30"/>
      <c r="E26" s="30"/>
      <c r="F26" s="30"/>
    </row>
    <row r="27" spans="1:6" ht="19.5" customHeight="1"/>
    <row r="28" spans="1:6" ht="27.75" customHeight="1">
      <c r="A28" s="1" t="s">
        <v>40</v>
      </c>
      <c r="B28" s="3" t="s">
        <v>5</v>
      </c>
      <c r="C28" s="3" t="s">
        <v>6</v>
      </c>
      <c r="D28" s="3" t="s">
        <v>7</v>
      </c>
      <c r="E28" s="3" t="s">
        <v>8</v>
      </c>
      <c r="F28" s="3" t="s">
        <v>9</v>
      </c>
    </row>
    <row r="29" spans="1:6" ht="17.25" customHeight="1">
      <c r="A29" s="8" t="s">
        <v>61</v>
      </c>
      <c r="B29" s="7">
        <v>1060784.29</v>
      </c>
      <c r="C29" s="7">
        <v>1121085.49</v>
      </c>
      <c r="D29" s="7">
        <v>1110434</v>
      </c>
      <c r="E29" s="7">
        <v>1129419</v>
      </c>
      <c r="F29" s="7">
        <v>1160169</v>
      </c>
    </row>
    <row r="30" spans="1:6" ht="18" customHeight="1">
      <c r="A30" s="8" t="s">
        <v>42</v>
      </c>
      <c r="B30" s="7">
        <f>SUM(B31:B32)</f>
        <v>2766.66</v>
      </c>
      <c r="C30" s="7">
        <v>4867.53</v>
      </c>
      <c r="D30" s="7">
        <v>19942</v>
      </c>
      <c r="E30" s="7">
        <v>20240</v>
      </c>
      <c r="F30" s="7">
        <v>20490</v>
      </c>
    </row>
    <row r="31" spans="1:6" ht="18" customHeight="1">
      <c r="A31" s="13" t="s">
        <v>43</v>
      </c>
      <c r="B31" s="12">
        <v>2766.66</v>
      </c>
      <c r="C31" s="12">
        <v>4867.53</v>
      </c>
      <c r="D31" s="12">
        <v>0</v>
      </c>
      <c r="E31" s="12">
        <v>0</v>
      </c>
      <c r="F31" s="12">
        <v>0</v>
      </c>
    </row>
    <row r="32" spans="1:6" ht="18" customHeight="1">
      <c r="A32" s="13" t="s">
        <v>44</v>
      </c>
      <c r="B32" s="12">
        <v>0</v>
      </c>
      <c r="C32" s="12">
        <v>0</v>
      </c>
      <c r="D32" s="12">
        <v>19942</v>
      </c>
      <c r="E32" s="12">
        <v>20240</v>
      </c>
      <c r="F32" s="12">
        <v>20490</v>
      </c>
    </row>
    <row r="33" spans="1:6" ht="18" customHeight="1">
      <c r="A33" s="8" t="s">
        <v>45</v>
      </c>
      <c r="B33" s="7">
        <f>SUM(B34:B35)</f>
        <v>4211.3</v>
      </c>
      <c r="C33" s="7">
        <v>1501.52</v>
      </c>
      <c r="D33" s="7">
        <v>2550</v>
      </c>
      <c r="E33" s="7">
        <v>1000</v>
      </c>
      <c r="F33" s="7">
        <v>1000</v>
      </c>
    </row>
    <row r="34" spans="1:6" ht="18" customHeight="1">
      <c r="A34" s="13" t="s">
        <v>46</v>
      </c>
      <c r="B34" s="12">
        <v>4211.3</v>
      </c>
      <c r="C34" s="12">
        <v>1501.52</v>
      </c>
      <c r="D34" s="12">
        <v>0</v>
      </c>
      <c r="E34" s="12">
        <v>0</v>
      </c>
      <c r="F34" s="12">
        <v>0</v>
      </c>
    </row>
    <row r="35" spans="1:6" ht="18" customHeight="1">
      <c r="A35" s="13" t="s">
        <v>47</v>
      </c>
      <c r="B35" s="12">
        <v>0</v>
      </c>
      <c r="C35" s="12">
        <v>0</v>
      </c>
      <c r="D35" s="12">
        <v>2550</v>
      </c>
      <c r="E35" s="12">
        <v>1000</v>
      </c>
      <c r="F35" s="12">
        <v>1000</v>
      </c>
    </row>
    <row r="36" spans="1:6" ht="18" customHeight="1">
      <c r="A36" s="8" t="s">
        <v>48</v>
      </c>
      <c r="B36" s="7">
        <f>SUM(B37:B39)</f>
        <v>87783.69</v>
      </c>
      <c r="C36" s="7">
        <v>87389.4</v>
      </c>
      <c r="D36" s="7">
        <v>25823</v>
      </c>
      <c r="E36" s="7">
        <v>25856</v>
      </c>
      <c r="F36" s="7">
        <v>25856</v>
      </c>
    </row>
    <row r="37" spans="1:6" ht="18" customHeight="1">
      <c r="A37" s="13" t="s">
        <v>49</v>
      </c>
      <c r="B37" s="12">
        <v>31681.200000000001</v>
      </c>
      <c r="C37" s="12">
        <v>31740.26</v>
      </c>
      <c r="D37" s="12">
        <v>0</v>
      </c>
      <c r="E37" s="12">
        <v>0</v>
      </c>
      <c r="F37" s="12">
        <v>0</v>
      </c>
    </row>
    <row r="38" spans="1:6" ht="18" customHeight="1">
      <c r="A38" s="13" t="s">
        <v>50</v>
      </c>
      <c r="B38" s="12">
        <v>56102.49</v>
      </c>
      <c r="C38" s="12">
        <v>55649.14</v>
      </c>
      <c r="D38" s="12">
        <v>0</v>
      </c>
      <c r="E38" s="12">
        <v>0</v>
      </c>
      <c r="F38" s="12">
        <v>0</v>
      </c>
    </row>
    <row r="39" spans="1:6" ht="18" customHeight="1">
      <c r="A39" s="13" t="s">
        <v>51</v>
      </c>
      <c r="B39" s="12">
        <v>0</v>
      </c>
      <c r="C39" s="12">
        <v>0</v>
      </c>
      <c r="D39" s="12">
        <v>25823</v>
      </c>
      <c r="E39" s="12">
        <v>25856</v>
      </c>
      <c r="F39" s="12">
        <v>25856</v>
      </c>
    </row>
    <row r="40" spans="1:6" ht="18" customHeight="1">
      <c r="A40" s="8" t="s">
        <v>52</v>
      </c>
      <c r="B40" s="7">
        <f>SUM(B41:B46)</f>
        <v>962093.64</v>
      </c>
      <c r="C40" s="7">
        <v>1025447.04</v>
      </c>
      <c r="D40" s="7">
        <v>1060489</v>
      </c>
      <c r="E40" s="7">
        <v>1080723</v>
      </c>
      <c r="F40" s="7">
        <v>1111223</v>
      </c>
    </row>
    <row r="41" spans="1:6" ht="18" customHeight="1">
      <c r="A41" s="13" t="s">
        <v>53</v>
      </c>
      <c r="B41" s="12">
        <v>14094.61</v>
      </c>
      <c r="C41" s="12">
        <v>27585</v>
      </c>
      <c r="D41" s="12">
        <v>0</v>
      </c>
      <c r="E41" s="12">
        <v>0</v>
      </c>
      <c r="F41" s="12">
        <v>0</v>
      </c>
    </row>
    <row r="42" spans="1:6" ht="18" customHeight="1">
      <c r="A42" s="13" t="s">
        <v>54</v>
      </c>
      <c r="B42" s="12">
        <v>947999.03</v>
      </c>
      <c r="C42" s="12">
        <v>997862.04</v>
      </c>
      <c r="D42" s="12">
        <v>19443</v>
      </c>
      <c r="E42" s="12">
        <v>19443</v>
      </c>
      <c r="F42" s="12">
        <v>19443</v>
      </c>
    </row>
    <row r="43" spans="1:6" ht="18" customHeight="1">
      <c r="A43" s="13" t="s">
        <v>55</v>
      </c>
      <c r="B43" s="12">
        <v>0</v>
      </c>
      <c r="C43" s="12">
        <v>0</v>
      </c>
      <c r="D43" s="12">
        <v>32564</v>
      </c>
      <c r="E43" s="12">
        <v>33144</v>
      </c>
      <c r="F43" s="12">
        <v>33644</v>
      </c>
    </row>
    <row r="44" spans="1:6" ht="18" customHeight="1">
      <c r="A44" s="13" t="s">
        <v>56</v>
      </c>
      <c r="B44" s="12">
        <v>0</v>
      </c>
      <c r="C44" s="12">
        <v>0</v>
      </c>
      <c r="D44" s="12">
        <v>984996</v>
      </c>
      <c r="E44" s="12">
        <v>1004650</v>
      </c>
      <c r="F44" s="12">
        <v>1034650</v>
      </c>
    </row>
    <row r="45" spans="1:6" ht="18" customHeight="1">
      <c r="A45" s="13" t="s">
        <v>57</v>
      </c>
      <c r="B45" s="12">
        <v>0</v>
      </c>
      <c r="C45" s="12">
        <v>0</v>
      </c>
      <c r="D45" s="12">
        <v>23486</v>
      </c>
      <c r="E45" s="12">
        <v>23486</v>
      </c>
      <c r="F45" s="12">
        <v>23486</v>
      </c>
    </row>
    <row r="46" spans="1:6" ht="18" customHeight="1">
      <c r="A46" s="13" t="s">
        <v>58</v>
      </c>
      <c r="B46" s="12">
        <v>0</v>
      </c>
      <c r="C46" s="12">
        <v>0</v>
      </c>
      <c r="D46" s="12">
        <v>23486</v>
      </c>
      <c r="E46" s="12">
        <v>23486</v>
      </c>
      <c r="F46" s="12">
        <v>23486</v>
      </c>
    </row>
    <row r="47" spans="1:6" ht="18" customHeight="1">
      <c r="A47" s="8" t="s">
        <v>59</v>
      </c>
      <c r="B47" s="7">
        <f>SUM(B48)</f>
        <v>3928.75</v>
      </c>
      <c r="C47" s="7">
        <v>1880</v>
      </c>
      <c r="D47" s="7">
        <v>1630</v>
      </c>
      <c r="E47" s="7">
        <v>1600</v>
      </c>
      <c r="F47" s="7">
        <v>1600</v>
      </c>
    </row>
    <row r="48" spans="1:6" ht="18" customHeight="1">
      <c r="A48" s="13" t="s">
        <v>60</v>
      </c>
      <c r="B48" s="12">
        <v>3928.75</v>
      </c>
      <c r="C48" s="12">
        <v>1880</v>
      </c>
      <c r="D48" s="12">
        <v>1630</v>
      </c>
      <c r="E48" s="12">
        <v>1600</v>
      </c>
      <c r="F48" s="12">
        <v>1600</v>
      </c>
    </row>
  </sheetData>
  <mergeCells count="1">
    <mergeCell ref="A1:F1"/>
  </mergeCells>
  <pageMargins left="0.78740155696868896" right="0.590551197528839" top="0.590551197528839" bottom="0.590551197528839" header="0.3" footer="0.3"/>
  <pageSetup paperSize="9" scale="9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F8"/>
  <sheetViews>
    <sheetView showGridLines="0" workbookViewId="0">
      <selection sqref="A1:F8"/>
    </sheetView>
  </sheetViews>
  <sheetFormatPr defaultRowHeight="15"/>
  <cols>
    <col min="1" max="1" width="40" customWidth="1"/>
    <col min="2" max="3" width="20.28515625" customWidth="1"/>
    <col min="4" max="4" width="20.140625" customWidth="1"/>
    <col min="5" max="5" width="20.28515625" customWidth="1"/>
    <col min="6" max="6" width="20.42578125" customWidth="1"/>
  </cols>
  <sheetData>
    <row r="1" spans="1:6" ht="15.75" customHeight="1">
      <c r="A1" s="47" t="s">
        <v>62</v>
      </c>
      <c r="B1" s="47"/>
      <c r="C1" s="47"/>
      <c r="D1" s="47"/>
      <c r="E1" s="47"/>
      <c r="F1" s="47"/>
    </row>
    <row r="2" spans="1:6" ht="12.75" customHeight="1"/>
    <row r="3" spans="1:6" ht="26.25" customHeight="1">
      <c r="A3" s="1" t="s">
        <v>40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</row>
    <row r="4" spans="1:6" ht="18" customHeight="1">
      <c r="A4" s="4" t="s">
        <v>24</v>
      </c>
      <c r="B4" s="7">
        <v>1060784.29</v>
      </c>
      <c r="C4" s="7">
        <v>1121085.49</v>
      </c>
      <c r="D4" s="7">
        <v>1110434</v>
      </c>
      <c r="E4" s="7">
        <v>1129419</v>
      </c>
      <c r="F4" s="7">
        <v>1160169</v>
      </c>
    </row>
    <row r="5" spans="1:6" ht="18" customHeight="1">
      <c r="A5" s="8" t="s">
        <v>63</v>
      </c>
      <c r="B5" s="7">
        <v>1060784.29</v>
      </c>
      <c r="C5" s="7">
        <v>1121085.49</v>
      </c>
      <c r="D5" s="7">
        <v>1110434</v>
      </c>
      <c r="E5" s="7">
        <v>1129419</v>
      </c>
      <c r="F5" s="7">
        <v>1160169</v>
      </c>
    </row>
    <row r="6" spans="1:6" ht="18" customHeight="1">
      <c r="A6" s="13" t="s">
        <v>64</v>
      </c>
      <c r="B6" s="14">
        <v>1017793.63</v>
      </c>
      <c r="C6" s="14">
        <v>1077798.32</v>
      </c>
      <c r="D6" s="14">
        <v>1079124</v>
      </c>
      <c r="E6" s="14">
        <v>1098109</v>
      </c>
      <c r="F6" s="14">
        <v>1128859</v>
      </c>
    </row>
    <row r="7" spans="1:6" ht="18" customHeight="1">
      <c r="A7" s="13" t="s">
        <v>65</v>
      </c>
      <c r="B7" s="14">
        <v>42990.66</v>
      </c>
      <c r="C7" s="14">
        <v>42776.639999999999</v>
      </c>
      <c r="D7" s="14">
        <v>30800</v>
      </c>
      <c r="E7" s="14">
        <v>30800</v>
      </c>
      <c r="F7" s="14">
        <v>30800</v>
      </c>
    </row>
    <row r="8" spans="1:6" ht="18" customHeight="1">
      <c r="A8" s="13" t="s">
        <v>66</v>
      </c>
      <c r="B8" s="14">
        <v>0</v>
      </c>
      <c r="C8" s="14">
        <v>510.53</v>
      </c>
      <c r="D8" s="14">
        <v>510</v>
      </c>
      <c r="E8" s="14">
        <v>510</v>
      </c>
      <c r="F8" s="14">
        <v>510</v>
      </c>
    </row>
  </sheetData>
  <mergeCells count="1">
    <mergeCell ref="A1:F1"/>
  </mergeCells>
  <pageMargins left="0.78740155696868896" right="0.590551197528839" top="0.590551197528839" bottom="0.590551197528839" header="0.3" footer="0.3"/>
  <pageSetup paperSize="9" scale="9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H8"/>
  <sheetViews>
    <sheetView showGridLines="0" workbookViewId="0">
      <selection sqref="A1:H9"/>
    </sheetView>
  </sheetViews>
  <sheetFormatPr defaultRowHeight="15"/>
  <cols>
    <col min="1" max="1" width="7" customWidth="1"/>
    <col min="2" max="2" width="7.42578125" customWidth="1"/>
    <col min="3" max="3" width="35" customWidth="1"/>
    <col min="4" max="4" width="18.28515625" customWidth="1"/>
    <col min="5" max="8" width="18.42578125" customWidth="1"/>
  </cols>
  <sheetData>
    <row r="1" spans="1:8" ht="15.75" customHeight="1">
      <c r="A1" s="46" t="s">
        <v>67</v>
      </c>
      <c r="B1" s="46"/>
      <c r="C1" s="46"/>
      <c r="D1" s="46"/>
      <c r="E1" s="46"/>
      <c r="F1" s="46"/>
      <c r="G1" s="46"/>
      <c r="H1" s="46"/>
    </row>
    <row r="2" spans="1:8" ht="12.75" customHeight="1"/>
    <row r="3" spans="1:8" ht="27.75" customHeight="1">
      <c r="A3" s="1" t="s">
        <v>68</v>
      </c>
      <c r="B3" s="2" t="s">
        <v>69</v>
      </c>
      <c r="C3" s="2" t="s">
        <v>70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 ht="16.5" customHeight="1">
      <c r="A4" s="33" t="s">
        <v>143</v>
      </c>
      <c r="B4" s="5">
        <v>31</v>
      </c>
      <c r="C4" s="34" t="s">
        <v>144</v>
      </c>
      <c r="D4" s="15">
        <v>9028.44</v>
      </c>
      <c r="E4" s="15">
        <v>2000</v>
      </c>
      <c r="F4" s="15">
        <v>1500</v>
      </c>
      <c r="G4" s="15"/>
      <c r="H4" s="15"/>
    </row>
    <row r="5" spans="1:8" ht="17.25" customHeight="1">
      <c r="A5" s="33" t="s">
        <v>145</v>
      </c>
      <c r="B5" s="5">
        <v>31</v>
      </c>
      <c r="C5" s="34" t="s">
        <v>146</v>
      </c>
      <c r="D5" s="15">
        <v>9028.44</v>
      </c>
      <c r="E5" s="15">
        <v>2000</v>
      </c>
      <c r="F5" s="15">
        <v>1500</v>
      </c>
      <c r="G5" s="15"/>
      <c r="H5" s="15"/>
    </row>
    <row r="6" spans="1:8" ht="17.25" customHeight="1">
      <c r="A6" s="35" t="s">
        <v>147</v>
      </c>
      <c r="B6" s="36"/>
      <c r="C6" s="37" t="s">
        <v>148</v>
      </c>
      <c r="D6" s="38"/>
      <c r="E6" s="38"/>
      <c r="F6" s="38"/>
      <c r="G6" s="38"/>
      <c r="H6" s="38"/>
    </row>
    <row r="7" spans="1:8" ht="33.75" customHeight="1">
      <c r="A7" s="35" t="s">
        <v>149</v>
      </c>
      <c r="B7" s="39"/>
      <c r="C7" s="40" t="s">
        <v>150</v>
      </c>
      <c r="D7" s="39">
        <v>9028.44</v>
      </c>
      <c r="E7" s="39">
        <v>2000</v>
      </c>
      <c r="F7" s="39">
        <v>1500</v>
      </c>
      <c r="G7" s="39"/>
      <c r="H7" s="39"/>
    </row>
    <row r="8" spans="1:8" ht="17.25" customHeight="1">
      <c r="A8" s="49" t="s">
        <v>71</v>
      </c>
      <c r="B8" s="49"/>
      <c r="C8" s="49"/>
      <c r="D8" s="5"/>
      <c r="E8" s="5"/>
      <c r="F8" s="15"/>
      <c r="G8" s="15"/>
      <c r="H8" s="15"/>
    </row>
  </sheetData>
  <mergeCells count="2">
    <mergeCell ref="A1:H1"/>
    <mergeCell ref="A8:C8"/>
  </mergeCells>
  <pageMargins left="0.78740155696868896" right="0.590551197528839" top="0.590551197528839" bottom="0.590551197528839" header="0.3" footer="0.3"/>
  <pageSetup paperSize="9" scale="9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G114"/>
  <sheetViews>
    <sheetView showGridLines="0" topLeftCell="A83" workbookViewId="0">
      <selection sqref="A1:G114"/>
    </sheetView>
  </sheetViews>
  <sheetFormatPr defaultRowHeight="15"/>
  <cols>
    <col min="1" max="1" width="27.42578125" customWidth="1"/>
    <col min="2" max="2" width="47.5703125" customWidth="1"/>
    <col min="3" max="7" width="13.28515625" customWidth="1"/>
  </cols>
  <sheetData>
    <row r="1" spans="1:7" ht="15.75" customHeight="1">
      <c r="A1" s="50" t="s">
        <v>72</v>
      </c>
      <c r="B1" s="50"/>
      <c r="C1" s="50"/>
      <c r="D1" s="50"/>
      <c r="E1" s="50"/>
      <c r="F1" s="50"/>
      <c r="G1" s="50"/>
    </row>
    <row r="2" spans="1:7" ht="10.5" customHeight="1"/>
    <row r="3" spans="1:7" ht="15" customHeight="1">
      <c r="A3" s="51" t="s">
        <v>73</v>
      </c>
      <c r="B3" s="51"/>
      <c r="C3" s="51"/>
      <c r="D3" s="51"/>
      <c r="E3" s="51"/>
      <c r="F3" s="51"/>
      <c r="G3" s="51"/>
    </row>
    <row r="4" spans="1:7" ht="10.5" customHeight="1"/>
    <row r="5" spans="1:7" ht="27.75" customHeight="1">
      <c r="A5" s="1" t="s">
        <v>74</v>
      </c>
      <c r="B5" s="2" t="s">
        <v>70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</row>
    <row r="6" spans="1:7" ht="18" customHeight="1">
      <c r="A6" s="8" t="s">
        <v>75</v>
      </c>
      <c r="B6" s="6" t="s">
        <v>76</v>
      </c>
      <c r="C6" s="7">
        <f>SUM(C7)</f>
        <v>56102.49</v>
      </c>
      <c r="D6" s="7">
        <v>57251.67</v>
      </c>
      <c r="E6" s="7">
        <v>45192</v>
      </c>
      <c r="F6" s="7">
        <v>46070</v>
      </c>
      <c r="G6" s="7">
        <v>46820</v>
      </c>
    </row>
    <row r="7" spans="1:7" ht="18" customHeight="1">
      <c r="A7" s="8" t="s">
        <v>77</v>
      </c>
      <c r="B7" s="6" t="s">
        <v>78</v>
      </c>
      <c r="C7" s="32">
        <v>56102.49</v>
      </c>
      <c r="D7" s="7">
        <v>43722.5</v>
      </c>
      <c r="E7" s="7">
        <v>0</v>
      </c>
      <c r="F7" s="7">
        <v>0</v>
      </c>
      <c r="G7" s="7">
        <v>0</v>
      </c>
    </row>
    <row r="8" spans="1:7" ht="18" customHeight="1">
      <c r="A8" s="13" t="s">
        <v>79</v>
      </c>
      <c r="B8" s="16" t="s">
        <v>80</v>
      </c>
      <c r="C8" s="12">
        <v>56102.49</v>
      </c>
      <c r="D8" s="14">
        <v>43722.5</v>
      </c>
      <c r="E8" s="14">
        <v>0</v>
      </c>
      <c r="F8" s="14">
        <v>0</v>
      </c>
      <c r="G8" s="14">
        <v>0</v>
      </c>
    </row>
    <row r="9" spans="1:7" ht="18" customHeight="1">
      <c r="A9" s="17" t="s">
        <v>25</v>
      </c>
      <c r="B9" s="11" t="s">
        <v>26</v>
      </c>
      <c r="C9" s="12">
        <v>56102.49</v>
      </c>
      <c r="D9" s="12">
        <v>43722.5</v>
      </c>
      <c r="E9" s="12">
        <v>0</v>
      </c>
      <c r="F9" s="12">
        <v>0</v>
      </c>
      <c r="G9" s="12">
        <v>0</v>
      </c>
    </row>
    <row r="10" spans="1:7" ht="18" customHeight="1">
      <c r="A10" s="17" t="s">
        <v>29</v>
      </c>
      <c r="B10" s="11" t="s">
        <v>30</v>
      </c>
      <c r="C10" s="12">
        <v>55304.52</v>
      </c>
      <c r="D10" s="12">
        <v>43445.95</v>
      </c>
      <c r="E10" s="12">
        <v>0</v>
      </c>
      <c r="F10" s="12">
        <v>0</v>
      </c>
      <c r="G10" s="12">
        <v>0</v>
      </c>
    </row>
    <row r="11" spans="1:7" ht="18" customHeight="1">
      <c r="A11" s="17" t="s">
        <v>31</v>
      </c>
      <c r="B11" s="11" t="s">
        <v>32</v>
      </c>
      <c r="C11" s="12">
        <v>797.97</v>
      </c>
      <c r="D11" s="12">
        <v>276.55</v>
      </c>
      <c r="E11" s="12">
        <v>0</v>
      </c>
      <c r="F11" s="12">
        <v>0</v>
      </c>
      <c r="G11" s="12">
        <v>0</v>
      </c>
    </row>
    <row r="12" spans="1:7" ht="21" customHeight="1">
      <c r="A12" s="8" t="s">
        <v>81</v>
      </c>
      <c r="B12" s="6" t="s">
        <v>82</v>
      </c>
      <c r="C12" s="7">
        <v>0</v>
      </c>
      <c r="D12" s="7">
        <v>0</v>
      </c>
      <c r="E12" s="7">
        <v>22307</v>
      </c>
      <c r="F12" s="7">
        <v>22600</v>
      </c>
      <c r="G12" s="7">
        <v>22800</v>
      </c>
    </row>
    <row r="13" spans="1:7" ht="18" customHeight="1">
      <c r="A13" s="13" t="s">
        <v>83</v>
      </c>
      <c r="B13" s="16" t="s">
        <v>84</v>
      </c>
      <c r="C13" s="14">
        <v>0</v>
      </c>
      <c r="D13" s="14">
        <v>0</v>
      </c>
      <c r="E13" s="14">
        <v>7808</v>
      </c>
      <c r="F13" s="14">
        <v>7900</v>
      </c>
      <c r="G13" s="14">
        <v>8000</v>
      </c>
    </row>
    <row r="14" spans="1:7" ht="18" customHeight="1">
      <c r="A14" s="17" t="s">
        <v>25</v>
      </c>
      <c r="B14" s="11" t="s">
        <v>26</v>
      </c>
      <c r="C14" s="12">
        <v>0</v>
      </c>
      <c r="D14" s="12">
        <v>0</v>
      </c>
      <c r="E14" s="12">
        <v>7808</v>
      </c>
      <c r="F14" s="12">
        <v>7900</v>
      </c>
      <c r="G14" s="12">
        <v>8000</v>
      </c>
    </row>
    <row r="15" spans="1:7" ht="18" customHeight="1">
      <c r="A15" s="17" t="s">
        <v>29</v>
      </c>
      <c r="B15" s="11" t="s">
        <v>30</v>
      </c>
      <c r="C15" s="12">
        <v>0</v>
      </c>
      <c r="D15" s="12">
        <v>0</v>
      </c>
      <c r="E15" s="12">
        <v>7808</v>
      </c>
      <c r="F15" s="12">
        <v>7900</v>
      </c>
      <c r="G15" s="12">
        <v>8000</v>
      </c>
    </row>
    <row r="16" spans="1:7" ht="18" customHeight="1">
      <c r="A16" s="13" t="s">
        <v>85</v>
      </c>
      <c r="B16" s="16" t="s">
        <v>86</v>
      </c>
      <c r="C16" s="14">
        <v>0</v>
      </c>
      <c r="D16" s="14">
        <v>0</v>
      </c>
      <c r="E16" s="14">
        <v>14499</v>
      </c>
      <c r="F16" s="14">
        <v>14700</v>
      </c>
      <c r="G16" s="14">
        <v>14800</v>
      </c>
    </row>
    <row r="17" spans="1:7" ht="18" customHeight="1">
      <c r="A17" s="17" t="s">
        <v>25</v>
      </c>
      <c r="B17" s="11" t="s">
        <v>26</v>
      </c>
      <c r="C17" s="12">
        <v>0</v>
      </c>
      <c r="D17" s="12">
        <v>0</v>
      </c>
      <c r="E17" s="12">
        <v>14499</v>
      </c>
      <c r="F17" s="12">
        <v>14700</v>
      </c>
      <c r="G17" s="12">
        <v>14800</v>
      </c>
    </row>
    <row r="18" spans="1:7" ht="18" customHeight="1">
      <c r="A18" s="17" t="s">
        <v>29</v>
      </c>
      <c r="B18" s="11" t="s">
        <v>30</v>
      </c>
      <c r="C18" s="12">
        <v>0</v>
      </c>
      <c r="D18" s="12">
        <v>0</v>
      </c>
      <c r="E18" s="12">
        <v>14499</v>
      </c>
      <c r="F18" s="12">
        <v>14700</v>
      </c>
      <c r="G18" s="12">
        <v>14800</v>
      </c>
    </row>
    <row r="19" spans="1:7" ht="20.25" customHeight="1">
      <c r="A19" s="8" t="s">
        <v>87</v>
      </c>
      <c r="B19" s="6" t="s">
        <v>88</v>
      </c>
      <c r="C19" s="7">
        <v>0</v>
      </c>
      <c r="D19" s="7">
        <v>0</v>
      </c>
      <c r="E19" s="7">
        <v>15403</v>
      </c>
      <c r="F19" s="7">
        <v>15800</v>
      </c>
      <c r="G19" s="7">
        <v>16200</v>
      </c>
    </row>
    <row r="20" spans="1:7" ht="18" customHeight="1">
      <c r="A20" s="13" t="s">
        <v>83</v>
      </c>
      <c r="B20" s="16" t="s">
        <v>84</v>
      </c>
      <c r="C20" s="14">
        <v>0</v>
      </c>
      <c r="D20" s="14">
        <v>0</v>
      </c>
      <c r="E20" s="14">
        <v>5390</v>
      </c>
      <c r="F20" s="14">
        <v>5500</v>
      </c>
      <c r="G20" s="14">
        <v>5600</v>
      </c>
    </row>
    <row r="21" spans="1:7" ht="18" customHeight="1">
      <c r="A21" s="17" t="s">
        <v>25</v>
      </c>
      <c r="B21" s="11" t="s">
        <v>26</v>
      </c>
      <c r="C21" s="12">
        <v>0</v>
      </c>
      <c r="D21" s="12">
        <v>0</v>
      </c>
      <c r="E21" s="12">
        <v>5390</v>
      </c>
      <c r="F21" s="12">
        <v>5500</v>
      </c>
      <c r="G21" s="12">
        <v>5600</v>
      </c>
    </row>
    <row r="22" spans="1:7" ht="18" customHeight="1">
      <c r="A22" s="17" t="s">
        <v>29</v>
      </c>
      <c r="B22" s="11" t="s">
        <v>30</v>
      </c>
      <c r="C22" s="12">
        <v>0</v>
      </c>
      <c r="D22" s="12">
        <v>0</v>
      </c>
      <c r="E22" s="12">
        <v>5390</v>
      </c>
      <c r="F22" s="12">
        <v>5500</v>
      </c>
      <c r="G22" s="12">
        <v>5600</v>
      </c>
    </row>
    <row r="23" spans="1:7" ht="18" customHeight="1">
      <c r="A23" s="13" t="s">
        <v>85</v>
      </c>
      <c r="B23" s="16" t="s">
        <v>86</v>
      </c>
      <c r="C23" s="14">
        <v>0</v>
      </c>
      <c r="D23" s="14">
        <v>0</v>
      </c>
      <c r="E23" s="14">
        <v>10013</v>
      </c>
      <c r="F23" s="14">
        <v>10300</v>
      </c>
      <c r="G23" s="14">
        <v>10600</v>
      </c>
    </row>
    <row r="24" spans="1:7" ht="18" customHeight="1">
      <c r="A24" s="17" t="s">
        <v>25</v>
      </c>
      <c r="B24" s="11" t="s">
        <v>26</v>
      </c>
      <c r="C24" s="12">
        <v>0</v>
      </c>
      <c r="D24" s="12">
        <v>0</v>
      </c>
      <c r="E24" s="12">
        <v>10013</v>
      </c>
      <c r="F24" s="12">
        <v>10300</v>
      </c>
      <c r="G24" s="12">
        <v>10600</v>
      </c>
    </row>
    <row r="25" spans="1:7" ht="18" customHeight="1">
      <c r="A25" s="17" t="s">
        <v>29</v>
      </c>
      <c r="B25" s="11" t="s">
        <v>30</v>
      </c>
      <c r="C25" s="12">
        <v>0</v>
      </c>
      <c r="D25" s="12">
        <v>0</v>
      </c>
      <c r="E25" s="12">
        <v>10013</v>
      </c>
      <c r="F25" s="12">
        <v>10300</v>
      </c>
      <c r="G25" s="12">
        <v>10600</v>
      </c>
    </row>
    <row r="26" spans="1:7" ht="21" customHeight="1">
      <c r="A26" s="8" t="s">
        <v>89</v>
      </c>
      <c r="B26" s="6" t="s">
        <v>90</v>
      </c>
      <c r="C26" s="7">
        <v>0</v>
      </c>
      <c r="D26" s="7">
        <v>0</v>
      </c>
      <c r="E26" s="7">
        <v>6012</v>
      </c>
      <c r="F26" s="7">
        <v>6200</v>
      </c>
      <c r="G26" s="7">
        <v>6350</v>
      </c>
    </row>
    <row r="27" spans="1:7" ht="18" customHeight="1">
      <c r="A27" s="13" t="s">
        <v>83</v>
      </c>
      <c r="B27" s="16" t="s">
        <v>84</v>
      </c>
      <c r="C27" s="14">
        <v>0</v>
      </c>
      <c r="D27" s="14">
        <v>0</v>
      </c>
      <c r="E27" s="14">
        <v>2104</v>
      </c>
      <c r="F27" s="14">
        <v>2200</v>
      </c>
      <c r="G27" s="14">
        <v>2250</v>
      </c>
    </row>
    <row r="28" spans="1:7" ht="18" customHeight="1">
      <c r="A28" s="17" t="s">
        <v>25</v>
      </c>
      <c r="B28" s="11" t="s">
        <v>26</v>
      </c>
      <c r="C28" s="12">
        <v>0</v>
      </c>
      <c r="D28" s="12">
        <v>0</v>
      </c>
      <c r="E28" s="12">
        <v>2104</v>
      </c>
      <c r="F28" s="12">
        <v>2200</v>
      </c>
      <c r="G28" s="12">
        <v>2250</v>
      </c>
    </row>
    <row r="29" spans="1:7" ht="18" customHeight="1">
      <c r="A29" s="17" t="s">
        <v>29</v>
      </c>
      <c r="B29" s="11" t="s">
        <v>30</v>
      </c>
      <c r="C29" s="12">
        <v>0</v>
      </c>
      <c r="D29" s="12">
        <v>0</v>
      </c>
      <c r="E29" s="12">
        <v>2104</v>
      </c>
      <c r="F29" s="12">
        <v>2200</v>
      </c>
      <c r="G29" s="12">
        <v>2250</v>
      </c>
    </row>
    <row r="30" spans="1:7" ht="18" customHeight="1">
      <c r="A30" s="13" t="s">
        <v>85</v>
      </c>
      <c r="B30" s="16" t="s">
        <v>86</v>
      </c>
      <c r="C30" s="14">
        <v>0</v>
      </c>
      <c r="D30" s="14">
        <v>0</v>
      </c>
      <c r="E30" s="14">
        <v>3908</v>
      </c>
      <c r="F30" s="14">
        <v>4000</v>
      </c>
      <c r="G30" s="14">
        <v>4100</v>
      </c>
    </row>
    <row r="31" spans="1:7" ht="18" customHeight="1">
      <c r="A31" s="17" t="s">
        <v>25</v>
      </c>
      <c r="B31" s="11" t="s">
        <v>26</v>
      </c>
      <c r="C31" s="12">
        <v>0</v>
      </c>
      <c r="D31" s="12">
        <v>0</v>
      </c>
      <c r="E31" s="12">
        <v>3908</v>
      </c>
      <c r="F31" s="12">
        <v>4000</v>
      </c>
      <c r="G31" s="12">
        <v>4100</v>
      </c>
    </row>
    <row r="32" spans="1:7" ht="18" customHeight="1">
      <c r="A32" s="17" t="s">
        <v>29</v>
      </c>
      <c r="B32" s="11" t="s">
        <v>30</v>
      </c>
      <c r="C32" s="12">
        <v>0</v>
      </c>
      <c r="D32" s="12">
        <v>0</v>
      </c>
      <c r="E32" s="12">
        <v>3908</v>
      </c>
      <c r="F32" s="12">
        <v>4000</v>
      </c>
      <c r="G32" s="12">
        <v>4100</v>
      </c>
    </row>
    <row r="33" spans="1:7" ht="18" customHeight="1">
      <c r="A33" s="8" t="s">
        <v>91</v>
      </c>
      <c r="B33" s="6" t="s">
        <v>92</v>
      </c>
      <c r="C33" s="7">
        <v>466.59</v>
      </c>
      <c r="D33" s="7">
        <v>510.53</v>
      </c>
      <c r="E33" s="7">
        <v>510</v>
      </c>
      <c r="F33" s="7">
        <v>510</v>
      </c>
      <c r="G33" s="7">
        <v>510</v>
      </c>
    </row>
    <row r="34" spans="1:7" ht="18" customHeight="1">
      <c r="A34" s="13" t="s">
        <v>83</v>
      </c>
      <c r="B34" s="16" t="s">
        <v>93</v>
      </c>
      <c r="C34" s="14">
        <v>0</v>
      </c>
      <c r="D34" s="14">
        <v>510.53</v>
      </c>
      <c r="E34" s="14">
        <v>0</v>
      </c>
      <c r="F34" s="14">
        <v>0</v>
      </c>
      <c r="G34" s="14">
        <v>0</v>
      </c>
    </row>
    <row r="35" spans="1:7" ht="18" customHeight="1">
      <c r="A35" s="17" t="s">
        <v>25</v>
      </c>
      <c r="B35" s="11" t="s">
        <v>26</v>
      </c>
      <c r="C35" s="12">
        <v>0</v>
      </c>
      <c r="D35" s="12">
        <v>510.53</v>
      </c>
      <c r="E35" s="12">
        <v>0</v>
      </c>
      <c r="F35" s="12">
        <v>0</v>
      </c>
      <c r="G35" s="12">
        <v>0</v>
      </c>
    </row>
    <row r="36" spans="1:7" ht="18" customHeight="1">
      <c r="A36" s="17" t="s">
        <v>27</v>
      </c>
      <c r="B36" s="11" t="s">
        <v>28</v>
      </c>
      <c r="C36" s="12">
        <v>140</v>
      </c>
      <c r="D36" s="12">
        <v>70</v>
      </c>
      <c r="E36" s="12">
        <v>0</v>
      </c>
      <c r="F36" s="12">
        <v>0</v>
      </c>
      <c r="G36" s="12">
        <v>0</v>
      </c>
    </row>
    <row r="37" spans="1:7" ht="18" customHeight="1">
      <c r="A37" s="17" t="s">
        <v>29</v>
      </c>
      <c r="B37" s="11" t="s">
        <v>30</v>
      </c>
      <c r="C37" s="12">
        <v>326.58999999999997</v>
      </c>
      <c r="D37" s="12">
        <v>440.53</v>
      </c>
      <c r="E37" s="12">
        <v>0</v>
      </c>
      <c r="F37" s="12">
        <v>0</v>
      </c>
      <c r="G37" s="12">
        <v>0</v>
      </c>
    </row>
    <row r="38" spans="1:7" ht="18" customHeight="1">
      <c r="A38" s="13" t="s">
        <v>83</v>
      </c>
      <c r="B38" s="16" t="s">
        <v>84</v>
      </c>
      <c r="C38" s="14">
        <v>0</v>
      </c>
      <c r="D38" s="14">
        <v>0</v>
      </c>
      <c r="E38" s="14">
        <v>510</v>
      </c>
      <c r="F38" s="14">
        <v>510</v>
      </c>
      <c r="G38" s="14">
        <v>510</v>
      </c>
    </row>
    <row r="39" spans="1:7" ht="18" customHeight="1">
      <c r="A39" s="17" t="s">
        <v>25</v>
      </c>
      <c r="B39" s="11" t="s">
        <v>26</v>
      </c>
      <c r="C39" s="12">
        <v>0</v>
      </c>
      <c r="D39" s="12">
        <v>0</v>
      </c>
      <c r="E39" s="12">
        <v>510</v>
      </c>
      <c r="F39" s="12">
        <v>510</v>
      </c>
      <c r="G39" s="12">
        <v>510</v>
      </c>
    </row>
    <row r="40" spans="1:7" ht="18" customHeight="1">
      <c r="A40" s="17" t="s">
        <v>27</v>
      </c>
      <c r="B40" s="11" t="s">
        <v>28</v>
      </c>
      <c r="C40" s="12">
        <v>0</v>
      </c>
      <c r="D40" s="12">
        <v>0</v>
      </c>
      <c r="E40" s="12">
        <v>70</v>
      </c>
      <c r="F40" s="12">
        <v>70</v>
      </c>
      <c r="G40" s="12">
        <v>70</v>
      </c>
    </row>
    <row r="41" spans="1:7" ht="18" customHeight="1">
      <c r="A41" s="17" t="s">
        <v>29</v>
      </c>
      <c r="B41" s="11" t="s">
        <v>30</v>
      </c>
      <c r="C41" s="12">
        <v>0</v>
      </c>
      <c r="D41" s="12">
        <v>0</v>
      </c>
      <c r="E41" s="12">
        <v>440</v>
      </c>
      <c r="F41" s="12">
        <v>440</v>
      </c>
      <c r="G41" s="12">
        <v>440</v>
      </c>
    </row>
    <row r="42" spans="1:7" ht="20.25" customHeight="1">
      <c r="A42" s="8" t="s">
        <v>94</v>
      </c>
      <c r="B42" s="6" t="s">
        <v>95</v>
      </c>
      <c r="C42" s="7">
        <v>0</v>
      </c>
      <c r="D42" s="7">
        <v>11926.64</v>
      </c>
      <c r="E42" s="7">
        <v>0</v>
      </c>
      <c r="F42" s="7">
        <v>0</v>
      </c>
      <c r="G42" s="7">
        <v>0</v>
      </c>
    </row>
    <row r="43" spans="1:7" ht="18" customHeight="1">
      <c r="A43" s="13" t="s">
        <v>79</v>
      </c>
      <c r="B43" s="16" t="s">
        <v>80</v>
      </c>
      <c r="C43" s="14">
        <v>0</v>
      </c>
      <c r="D43" s="14">
        <v>11926.64</v>
      </c>
      <c r="E43" s="14">
        <v>0</v>
      </c>
      <c r="F43" s="14">
        <v>0</v>
      </c>
      <c r="G43" s="14">
        <v>0</v>
      </c>
    </row>
    <row r="44" spans="1:7" ht="18" customHeight="1">
      <c r="A44" s="17" t="s">
        <v>35</v>
      </c>
      <c r="B44" s="11" t="s">
        <v>36</v>
      </c>
      <c r="C44" s="12">
        <v>0</v>
      </c>
      <c r="D44" s="12">
        <v>11926.64</v>
      </c>
      <c r="E44" s="12">
        <v>0</v>
      </c>
      <c r="F44" s="12">
        <v>0</v>
      </c>
      <c r="G44" s="12">
        <v>0</v>
      </c>
    </row>
    <row r="45" spans="1:7" ht="18" customHeight="1">
      <c r="A45" s="17" t="s">
        <v>37</v>
      </c>
      <c r="B45" s="11" t="s">
        <v>38</v>
      </c>
      <c r="C45" s="12">
        <v>0</v>
      </c>
      <c r="D45" s="12">
        <v>11926.64</v>
      </c>
      <c r="E45" s="12">
        <v>0</v>
      </c>
      <c r="F45" s="12">
        <v>0</v>
      </c>
      <c r="G45" s="12">
        <v>0</v>
      </c>
    </row>
    <row r="46" spans="1:7" ht="18" customHeight="1">
      <c r="A46" s="8" t="s">
        <v>96</v>
      </c>
      <c r="B46" s="6" t="s">
        <v>97</v>
      </c>
      <c r="C46" s="32">
        <v>868.01</v>
      </c>
      <c r="D46" s="7">
        <v>1092</v>
      </c>
      <c r="E46" s="7">
        <v>960</v>
      </c>
      <c r="F46" s="7">
        <v>960</v>
      </c>
      <c r="G46" s="7">
        <v>960</v>
      </c>
    </row>
    <row r="47" spans="1:7" ht="18" customHeight="1">
      <c r="A47" s="13" t="s">
        <v>83</v>
      </c>
      <c r="B47" s="16" t="s">
        <v>93</v>
      </c>
      <c r="C47" s="12">
        <v>868.01</v>
      </c>
      <c r="D47" s="14">
        <v>1092</v>
      </c>
      <c r="E47" s="14">
        <v>0</v>
      </c>
      <c r="F47" s="14">
        <v>0</v>
      </c>
      <c r="G47" s="14">
        <v>0</v>
      </c>
    </row>
    <row r="48" spans="1:7" ht="18" customHeight="1">
      <c r="A48" s="17" t="s">
        <v>25</v>
      </c>
      <c r="B48" s="11" t="s">
        <v>26</v>
      </c>
      <c r="C48" s="12">
        <v>868.01</v>
      </c>
      <c r="D48" s="12">
        <v>1092</v>
      </c>
      <c r="E48" s="12">
        <v>0</v>
      </c>
      <c r="F48" s="12">
        <v>0</v>
      </c>
      <c r="G48" s="12">
        <v>0</v>
      </c>
    </row>
    <row r="49" spans="1:7" ht="18" customHeight="1">
      <c r="A49" s="17" t="s">
        <v>27</v>
      </c>
      <c r="B49" s="11" t="s">
        <v>28</v>
      </c>
      <c r="C49" s="12">
        <v>868.01</v>
      </c>
      <c r="D49" s="12">
        <v>1092</v>
      </c>
      <c r="E49" s="12">
        <v>0</v>
      </c>
      <c r="F49" s="12">
        <v>0</v>
      </c>
      <c r="G49" s="12">
        <v>0</v>
      </c>
    </row>
    <row r="50" spans="1:7" ht="18" customHeight="1">
      <c r="A50" s="13" t="s">
        <v>83</v>
      </c>
      <c r="B50" s="16" t="s">
        <v>84</v>
      </c>
      <c r="C50" s="14">
        <v>0</v>
      </c>
      <c r="D50" s="14">
        <v>0</v>
      </c>
      <c r="E50" s="14">
        <v>960</v>
      </c>
      <c r="F50" s="14">
        <v>960</v>
      </c>
      <c r="G50" s="14">
        <v>960</v>
      </c>
    </row>
    <row r="51" spans="1:7" ht="18" customHeight="1">
      <c r="A51" s="17" t="s">
        <v>25</v>
      </c>
      <c r="B51" s="11" t="s">
        <v>26</v>
      </c>
      <c r="C51" s="12">
        <v>0</v>
      </c>
      <c r="D51" s="12">
        <v>0</v>
      </c>
      <c r="E51" s="12">
        <v>960</v>
      </c>
      <c r="F51" s="12">
        <v>960</v>
      </c>
      <c r="G51" s="12">
        <v>960</v>
      </c>
    </row>
    <row r="52" spans="1:7" ht="18" customHeight="1">
      <c r="A52" s="17" t="s">
        <v>27</v>
      </c>
      <c r="B52" s="11" t="s">
        <v>28</v>
      </c>
      <c r="C52" s="12">
        <v>0</v>
      </c>
      <c r="D52" s="12">
        <v>0</v>
      </c>
      <c r="E52" s="12">
        <v>960</v>
      </c>
      <c r="F52" s="12">
        <v>960</v>
      </c>
      <c r="G52" s="12">
        <v>960</v>
      </c>
    </row>
    <row r="53" spans="1:7" ht="18" customHeight="1">
      <c r="A53" s="8" t="s">
        <v>98</v>
      </c>
      <c r="B53" s="6" t="s">
        <v>99</v>
      </c>
      <c r="C53" s="7">
        <f>SUM(C54,C67)</f>
        <v>26486.089999999997</v>
      </c>
      <c r="D53" s="7">
        <v>30850</v>
      </c>
      <c r="E53" s="7">
        <v>30800</v>
      </c>
      <c r="F53" s="7">
        <v>30800</v>
      </c>
      <c r="G53" s="7">
        <v>30800</v>
      </c>
    </row>
    <row r="54" spans="1:7" ht="18" customHeight="1">
      <c r="A54" s="8" t="s">
        <v>100</v>
      </c>
      <c r="B54" s="6" t="s">
        <v>101</v>
      </c>
      <c r="C54" s="7">
        <f>SUM(C55,C68)</f>
        <v>14157.369999999999</v>
      </c>
      <c r="D54" s="7">
        <v>30850</v>
      </c>
      <c r="E54" s="7">
        <v>30800</v>
      </c>
      <c r="F54" s="7">
        <v>30800</v>
      </c>
      <c r="G54" s="7">
        <v>30800</v>
      </c>
    </row>
    <row r="55" spans="1:7" ht="18" customHeight="1">
      <c r="A55" s="13" t="s">
        <v>83</v>
      </c>
      <c r="B55" s="16" t="s">
        <v>93</v>
      </c>
      <c r="C55" s="12">
        <v>1828.65</v>
      </c>
      <c r="D55" s="14">
        <v>3265</v>
      </c>
      <c r="E55" s="14">
        <v>0</v>
      </c>
      <c r="F55" s="14">
        <v>0</v>
      </c>
      <c r="G55" s="14">
        <v>0</v>
      </c>
    </row>
    <row r="56" spans="1:7" ht="18" customHeight="1">
      <c r="A56" s="17" t="s">
        <v>25</v>
      </c>
      <c r="B56" s="11" t="s">
        <v>26</v>
      </c>
      <c r="C56" s="12">
        <v>1828.65</v>
      </c>
      <c r="D56" s="12">
        <v>3265</v>
      </c>
      <c r="E56" s="12">
        <v>0</v>
      </c>
      <c r="F56" s="12">
        <v>0</v>
      </c>
      <c r="G56" s="12">
        <v>0</v>
      </c>
    </row>
    <row r="57" spans="1:7" ht="18" customHeight="1">
      <c r="A57" s="17" t="s">
        <v>27</v>
      </c>
      <c r="B57" s="11" t="s">
        <v>28</v>
      </c>
      <c r="C57" s="12">
        <v>1824.94</v>
      </c>
      <c r="D57" s="12">
        <v>3249</v>
      </c>
      <c r="E57" s="12">
        <v>0</v>
      </c>
      <c r="F57" s="12">
        <v>0</v>
      </c>
      <c r="G57" s="12">
        <v>0</v>
      </c>
    </row>
    <row r="58" spans="1:7" ht="18" customHeight="1">
      <c r="A58" s="17" t="s">
        <v>29</v>
      </c>
      <c r="B58" s="11" t="s">
        <v>30</v>
      </c>
      <c r="C58" s="12">
        <v>3.71</v>
      </c>
      <c r="D58" s="12">
        <v>16</v>
      </c>
      <c r="E58" s="12">
        <v>0</v>
      </c>
      <c r="F58" s="12">
        <v>0</v>
      </c>
      <c r="G58" s="12">
        <v>0</v>
      </c>
    </row>
    <row r="59" spans="1:7" ht="18" customHeight="1">
      <c r="A59" s="13" t="s">
        <v>83</v>
      </c>
      <c r="B59" s="16" t="s">
        <v>84</v>
      </c>
      <c r="C59" s="14">
        <v>0</v>
      </c>
      <c r="D59" s="14">
        <v>0</v>
      </c>
      <c r="E59" s="14">
        <v>3170</v>
      </c>
      <c r="F59" s="14">
        <v>3170</v>
      </c>
      <c r="G59" s="14">
        <v>3170</v>
      </c>
    </row>
    <row r="60" spans="1:7" ht="18" customHeight="1">
      <c r="A60" s="17" t="s">
        <v>25</v>
      </c>
      <c r="B60" s="11" t="s">
        <v>26</v>
      </c>
      <c r="C60" s="12">
        <v>0</v>
      </c>
      <c r="D60" s="12">
        <v>0</v>
      </c>
      <c r="E60" s="12">
        <v>3170</v>
      </c>
      <c r="F60" s="12">
        <v>3170</v>
      </c>
      <c r="G60" s="12">
        <v>3170</v>
      </c>
    </row>
    <row r="61" spans="1:7" ht="18" customHeight="1">
      <c r="A61" s="17" t="s">
        <v>27</v>
      </c>
      <c r="B61" s="11" t="s">
        <v>28</v>
      </c>
      <c r="C61" s="12">
        <v>0</v>
      </c>
      <c r="D61" s="12">
        <v>0</v>
      </c>
      <c r="E61" s="12">
        <v>3159</v>
      </c>
      <c r="F61" s="12">
        <v>3159</v>
      </c>
      <c r="G61" s="12">
        <v>3159</v>
      </c>
    </row>
    <row r="62" spans="1:7" ht="18" customHeight="1">
      <c r="A62" s="17" t="s">
        <v>29</v>
      </c>
      <c r="B62" s="11" t="s">
        <v>30</v>
      </c>
      <c r="C62" s="12">
        <v>0</v>
      </c>
      <c r="D62" s="12">
        <v>0</v>
      </c>
      <c r="E62" s="12">
        <v>11</v>
      </c>
      <c r="F62" s="12">
        <v>11</v>
      </c>
      <c r="G62" s="12">
        <v>11</v>
      </c>
    </row>
    <row r="63" spans="1:7" ht="18" customHeight="1">
      <c r="A63" s="13" t="s">
        <v>85</v>
      </c>
      <c r="B63" s="16" t="s">
        <v>86</v>
      </c>
      <c r="C63" s="14">
        <v>0</v>
      </c>
      <c r="D63" s="14">
        <v>0</v>
      </c>
      <c r="E63" s="14">
        <v>4144</v>
      </c>
      <c r="F63" s="14">
        <v>4144</v>
      </c>
      <c r="G63" s="14">
        <v>4144</v>
      </c>
    </row>
    <row r="64" spans="1:7" ht="18" customHeight="1">
      <c r="A64" s="17" t="s">
        <v>25</v>
      </c>
      <c r="B64" s="11" t="s">
        <v>26</v>
      </c>
      <c r="C64" s="12">
        <v>0</v>
      </c>
      <c r="D64" s="12">
        <v>0</v>
      </c>
      <c r="E64" s="12">
        <v>4144</v>
      </c>
      <c r="F64" s="12">
        <v>4144</v>
      </c>
      <c r="G64" s="12">
        <v>4144</v>
      </c>
    </row>
    <row r="65" spans="1:7" ht="18" customHeight="1">
      <c r="A65" s="17" t="s">
        <v>27</v>
      </c>
      <c r="B65" s="11" t="s">
        <v>28</v>
      </c>
      <c r="C65" s="12">
        <v>0</v>
      </c>
      <c r="D65" s="12">
        <v>0</v>
      </c>
      <c r="E65" s="12">
        <v>4129</v>
      </c>
      <c r="F65" s="12">
        <v>4129</v>
      </c>
      <c r="G65" s="12">
        <v>4129</v>
      </c>
    </row>
    <row r="66" spans="1:7" ht="18" customHeight="1">
      <c r="A66" s="17" t="s">
        <v>29</v>
      </c>
      <c r="B66" s="11" t="s">
        <v>30</v>
      </c>
      <c r="C66" s="12">
        <v>0</v>
      </c>
      <c r="D66" s="12">
        <v>0</v>
      </c>
      <c r="E66" s="12">
        <v>15</v>
      </c>
      <c r="F66" s="12">
        <v>15</v>
      </c>
      <c r="G66" s="12">
        <v>15</v>
      </c>
    </row>
    <row r="67" spans="1:7" ht="18" customHeight="1">
      <c r="A67" s="13" t="s">
        <v>102</v>
      </c>
      <c r="B67" s="16" t="s">
        <v>103</v>
      </c>
      <c r="C67" s="12">
        <v>12328.72</v>
      </c>
      <c r="D67" s="14">
        <v>27585</v>
      </c>
      <c r="E67" s="14">
        <v>0</v>
      </c>
      <c r="F67" s="14">
        <v>0</v>
      </c>
      <c r="G67" s="14">
        <v>0</v>
      </c>
    </row>
    <row r="68" spans="1:7" ht="18" customHeight="1">
      <c r="A68" s="17" t="s">
        <v>25</v>
      </c>
      <c r="B68" s="11" t="s">
        <v>26</v>
      </c>
      <c r="C68" s="12">
        <v>12328.72</v>
      </c>
      <c r="D68" s="12">
        <v>27585</v>
      </c>
      <c r="E68" s="12">
        <v>0</v>
      </c>
      <c r="F68" s="12">
        <v>0</v>
      </c>
      <c r="G68" s="12">
        <v>0</v>
      </c>
    </row>
    <row r="69" spans="1:7" ht="18" customHeight="1">
      <c r="A69" s="17" t="s">
        <v>27</v>
      </c>
      <c r="B69" s="11" t="s">
        <v>28</v>
      </c>
      <c r="C69" s="12">
        <v>12295.33</v>
      </c>
      <c r="D69" s="12">
        <v>27441</v>
      </c>
      <c r="E69" s="12">
        <v>0</v>
      </c>
      <c r="F69" s="12">
        <v>0</v>
      </c>
      <c r="G69" s="12">
        <v>0</v>
      </c>
    </row>
    <row r="70" spans="1:7" ht="18" customHeight="1">
      <c r="A70" s="17" t="s">
        <v>29</v>
      </c>
      <c r="B70" s="11" t="s">
        <v>30</v>
      </c>
      <c r="C70" s="12">
        <v>33.39</v>
      </c>
      <c r="D70" s="12">
        <v>144</v>
      </c>
      <c r="E70" s="12">
        <v>0</v>
      </c>
      <c r="F70" s="12">
        <v>0</v>
      </c>
      <c r="G70" s="12">
        <v>0</v>
      </c>
    </row>
    <row r="71" spans="1:7" ht="18" customHeight="1">
      <c r="A71" s="13" t="s">
        <v>104</v>
      </c>
      <c r="B71" s="16" t="s">
        <v>105</v>
      </c>
      <c r="C71" s="14">
        <v>0</v>
      </c>
      <c r="D71" s="14">
        <v>0</v>
      </c>
      <c r="E71" s="14">
        <v>23486</v>
      </c>
      <c r="F71" s="14">
        <v>23486</v>
      </c>
      <c r="G71" s="14">
        <v>23486</v>
      </c>
    </row>
    <row r="72" spans="1:7" ht="18" customHeight="1">
      <c r="A72" s="17" t="s">
        <v>25</v>
      </c>
      <c r="B72" s="11" t="s">
        <v>26</v>
      </c>
      <c r="C72" s="12">
        <v>0</v>
      </c>
      <c r="D72" s="12">
        <v>0</v>
      </c>
      <c r="E72" s="12">
        <v>23486</v>
      </c>
      <c r="F72" s="12">
        <v>23486</v>
      </c>
      <c r="G72" s="12">
        <v>23486</v>
      </c>
    </row>
    <row r="73" spans="1:7" ht="18" customHeight="1">
      <c r="A73" s="17" t="s">
        <v>27</v>
      </c>
      <c r="B73" s="11" t="s">
        <v>28</v>
      </c>
      <c r="C73" s="12">
        <v>0</v>
      </c>
      <c r="D73" s="12">
        <v>0</v>
      </c>
      <c r="E73" s="12">
        <v>23402</v>
      </c>
      <c r="F73" s="12">
        <v>23402</v>
      </c>
      <c r="G73" s="12">
        <v>23402</v>
      </c>
    </row>
    <row r="74" spans="1:7" ht="18" customHeight="1">
      <c r="A74" s="17" t="s">
        <v>29</v>
      </c>
      <c r="B74" s="11" t="s">
        <v>30</v>
      </c>
      <c r="C74" s="12">
        <v>0</v>
      </c>
      <c r="D74" s="12">
        <v>0</v>
      </c>
      <c r="E74" s="12">
        <v>84</v>
      </c>
      <c r="F74" s="12">
        <v>84</v>
      </c>
      <c r="G74" s="12">
        <v>84</v>
      </c>
    </row>
    <row r="75" spans="1:7" ht="18" customHeight="1">
      <c r="A75" s="8" t="s">
        <v>75</v>
      </c>
      <c r="B75" s="6" t="s">
        <v>76</v>
      </c>
      <c r="C75" s="7">
        <v>4021.06</v>
      </c>
      <c r="D75" s="7">
        <v>1032983.82</v>
      </c>
      <c r="E75" s="7">
        <v>1034442</v>
      </c>
      <c r="F75" s="7">
        <v>1052549</v>
      </c>
      <c r="G75" s="7">
        <v>1082549</v>
      </c>
    </row>
    <row r="76" spans="1:7" ht="21" customHeight="1">
      <c r="A76" s="8" t="s">
        <v>106</v>
      </c>
      <c r="B76" s="6" t="s">
        <v>107</v>
      </c>
      <c r="C76" s="7">
        <f>SUM(C77,C84,C96,C110)</f>
        <v>969371.30999999994</v>
      </c>
      <c r="D76" s="7">
        <v>1032983.82</v>
      </c>
      <c r="E76" s="7">
        <v>1034442</v>
      </c>
      <c r="F76" s="7">
        <v>1052549</v>
      </c>
      <c r="G76" s="7">
        <v>1082549</v>
      </c>
    </row>
    <row r="77" spans="1:7" ht="18" customHeight="1">
      <c r="A77" s="13" t="s">
        <v>108</v>
      </c>
      <c r="B77" s="16" t="s">
        <v>109</v>
      </c>
      <c r="C77" s="14">
        <f>SUM(C78:C80)</f>
        <v>3396.73</v>
      </c>
      <c r="D77" s="14">
        <v>1501.52</v>
      </c>
      <c r="E77" s="14">
        <v>0</v>
      </c>
      <c r="F77" s="14">
        <v>0</v>
      </c>
      <c r="G77" s="14">
        <v>0</v>
      </c>
    </row>
    <row r="78" spans="1:7" ht="18" customHeight="1">
      <c r="A78" s="17" t="s">
        <v>25</v>
      </c>
      <c r="B78" s="11" t="s">
        <v>26</v>
      </c>
      <c r="C78" s="12"/>
      <c r="D78" s="12">
        <v>1501.52</v>
      </c>
      <c r="E78" s="12">
        <v>0</v>
      </c>
      <c r="F78" s="12">
        <v>0</v>
      </c>
      <c r="G78" s="12">
        <v>0</v>
      </c>
    </row>
    <row r="79" spans="1:7" ht="18" customHeight="1">
      <c r="A79" s="17" t="s">
        <v>29</v>
      </c>
      <c r="B79" s="11" t="s">
        <v>30</v>
      </c>
      <c r="C79" s="12">
        <v>2186.46</v>
      </c>
      <c r="D79" s="12">
        <v>1501.52</v>
      </c>
      <c r="E79" s="12">
        <v>0</v>
      </c>
      <c r="F79" s="12">
        <v>0</v>
      </c>
      <c r="G79" s="12">
        <v>0</v>
      </c>
    </row>
    <row r="80" spans="1:7" ht="18" customHeight="1">
      <c r="A80" s="17" t="s">
        <v>35</v>
      </c>
      <c r="B80" s="11" t="s">
        <v>38</v>
      </c>
      <c r="C80" s="12">
        <v>1210.27</v>
      </c>
      <c r="D80" s="12"/>
      <c r="E80" s="12"/>
      <c r="F80" s="12"/>
      <c r="G80" s="12"/>
    </row>
    <row r="81" spans="1:7" ht="18" customHeight="1">
      <c r="A81" s="13" t="s">
        <v>108</v>
      </c>
      <c r="B81" s="16" t="s">
        <v>110</v>
      </c>
      <c r="C81" s="14">
        <v>0</v>
      </c>
      <c r="D81" s="14">
        <v>0</v>
      </c>
      <c r="E81" s="14">
        <v>2550</v>
      </c>
      <c r="F81" s="14">
        <v>1000</v>
      </c>
      <c r="G81" s="14">
        <v>1000</v>
      </c>
    </row>
    <row r="82" spans="1:7" ht="18" customHeight="1">
      <c r="A82" s="17" t="s">
        <v>25</v>
      </c>
      <c r="B82" s="11" t="s">
        <v>26</v>
      </c>
      <c r="C82" s="12">
        <v>0</v>
      </c>
      <c r="D82" s="12">
        <v>0</v>
      </c>
      <c r="E82" s="12">
        <v>2550</v>
      </c>
      <c r="F82" s="12">
        <v>1000</v>
      </c>
      <c r="G82" s="12">
        <v>1000</v>
      </c>
    </row>
    <row r="83" spans="1:7" ht="18" customHeight="1">
      <c r="A83" s="17" t="s">
        <v>29</v>
      </c>
      <c r="B83" s="11" t="s">
        <v>30</v>
      </c>
      <c r="C83" s="12">
        <v>0</v>
      </c>
      <c r="D83" s="12">
        <v>0</v>
      </c>
      <c r="E83" s="12">
        <v>2550</v>
      </c>
      <c r="F83" s="12">
        <v>1000</v>
      </c>
      <c r="G83" s="12">
        <v>1000</v>
      </c>
    </row>
    <row r="84" spans="1:7" ht="18" customHeight="1">
      <c r="A84" s="13" t="s">
        <v>111</v>
      </c>
      <c r="B84" s="16" t="s">
        <v>112</v>
      </c>
      <c r="C84" s="14">
        <f>SUM(C85:C89)</f>
        <v>19287.5</v>
      </c>
      <c r="D84" s="14">
        <v>31740.26</v>
      </c>
      <c r="E84" s="14">
        <v>0</v>
      </c>
      <c r="F84" s="14">
        <v>0</v>
      </c>
      <c r="G84" s="14">
        <v>0</v>
      </c>
    </row>
    <row r="85" spans="1:7" ht="18" customHeight="1">
      <c r="A85" s="17" t="s">
        <v>25</v>
      </c>
      <c r="B85" s="11" t="s">
        <v>26</v>
      </c>
      <c r="C85" s="12">
        <v>0</v>
      </c>
      <c r="D85" s="12">
        <v>30976.26</v>
      </c>
      <c r="E85" s="12">
        <v>0</v>
      </c>
      <c r="F85" s="12">
        <v>0</v>
      </c>
      <c r="G85" s="12">
        <v>0</v>
      </c>
    </row>
    <row r="86" spans="1:7" ht="18" customHeight="1">
      <c r="A86" s="17" t="s">
        <v>27</v>
      </c>
      <c r="B86" s="11" t="s">
        <v>28</v>
      </c>
      <c r="C86" s="12">
        <v>0</v>
      </c>
      <c r="D86" s="12">
        <v>14930.67</v>
      </c>
      <c r="E86" s="12">
        <v>0</v>
      </c>
      <c r="F86" s="12">
        <v>0</v>
      </c>
      <c r="G86" s="12">
        <v>0</v>
      </c>
    </row>
    <row r="87" spans="1:7" ht="18" customHeight="1">
      <c r="A87" s="17" t="s">
        <v>29</v>
      </c>
      <c r="B87" s="11" t="s">
        <v>30</v>
      </c>
      <c r="C87" s="12">
        <v>19287.5</v>
      </c>
      <c r="D87" s="12">
        <v>16045.59</v>
      </c>
      <c r="E87" s="12">
        <v>0</v>
      </c>
      <c r="F87" s="12">
        <v>0</v>
      </c>
      <c r="G87" s="12">
        <v>0</v>
      </c>
    </row>
    <row r="88" spans="1:7" ht="18" customHeight="1">
      <c r="A88" s="17" t="s">
        <v>35</v>
      </c>
      <c r="B88" s="11" t="s">
        <v>36</v>
      </c>
      <c r="C88" s="12">
        <v>0</v>
      </c>
      <c r="D88" s="12">
        <v>764</v>
      </c>
      <c r="E88" s="12">
        <v>0</v>
      </c>
      <c r="F88" s="12">
        <v>0</v>
      </c>
      <c r="G88" s="12">
        <v>0</v>
      </c>
    </row>
    <row r="89" spans="1:7" ht="18" customHeight="1">
      <c r="A89" s="17" t="s">
        <v>37</v>
      </c>
      <c r="B89" s="11" t="s">
        <v>38</v>
      </c>
      <c r="C89" s="12">
        <v>0</v>
      </c>
      <c r="D89" s="12">
        <v>764</v>
      </c>
      <c r="E89" s="12">
        <v>0</v>
      </c>
      <c r="F89" s="12">
        <v>0</v>
      </c>
      <c r="G89" s="12">
        <v>0</v>
      </c>
    </row>
    <row r="90" spans="1:7" ht="18" customHeight="1">
      <c r="A90" s="13" t="s">
        <v>111</v>
      </c>
      <c r="B90" s="16" t="s">
        <v>113</v>
      </c>
      <c r="C90" s="14">
        <v>0</v>
      </c>
      <c r="D90" s="14">
        <v>0</v>
      </c>
      <c r="E90" s="14">
        <v>25823</v>
      </c>
      <c r="F90" s="14">
        <v>25856</v>
      </c>
      <c r="G90" s="14">
        <v>25856</v>
      </c>
    </row>
    <row r="91" spans="1:7" ht="18" customHeight="1">
      <c r="A91" s="17" t="s">
        <v>25</v>
      </c>
      <c r="B91" s="11" t="s">
        <v>26</v>
      </c>
      <c r="C91" s="12">
        <v>0</v>
      </c>
      <c r="D91" s="12">
        <v>0</v>
      </c>
      <c r="E91" s="12">
        <v>25059</v>
      </c>
      <c r="F91" s="12">
        <v>25092</v>
      </c>
      <c r="G91" s="12">
        <v>25092</v>
      </c>
    </row>
    <row r="92" spans="1:7" ht="18" customHeight="1">
      <c r="A92" s="17" t="s">
        <v>27</v>
      </c>
      <c r="B92" s="11" t="s">
        <v>28</v>
      </c>
      <c r="C92" s="12">
        <v>0</v>
      </c>
      <c r="D92" s="12">
        <v>0</v>
      </c>
      <c r="E92" s="12">
        <v>11274</v>
      </c>
      <c r="F92" s="12">
        <v>11274</v>
      </c>
      <c r="G92" s="12">
        <v>11274</v>
      </c>
    </row>
    <row r="93" spans="1:7" ht="18" customHeight="1">
      <c r="A93" s="17" t="s">
        <v>29</v>
      </c>
      <c r="B93" s="11" t="s">
        <v>30</v>
      </c>
      <c r="C93" s="12">
        <v>0</v>
      </c>
      <c r="D93" s="12">
        <v>0</v>
      </c>
      <c r="E93" s="12">
        <v>13785</v>
      </c>
      <c r="F93" s="12">
        <v>13818</v>
      </c>
      <c r="G93" s="12">
        <v>13818</v>
      </c>
    </row>
    <row r="94" spans="1:7" ht="18" customHeight="1">
      <c r="A94" s="17" t="s">
        <v>35</v>
      </c>
      <c r="B94" s="11" t="s">
        <v>36</v>
      </c>
      <c r="C94" s="12">
        <v>0</v>
      </c>
      <c r="D94" s="12">
        <v>0</v>
      </c>
      <c r="E94" s="12">
        <v>764</v>
      </c>
      <c r="F94" s="12">
        <v>764</v>
      </c>
      <c r="G94" s="12">
        <v>764</v>
      </c>
    </row>
    <row r="95" spans="1:7" ht="18" customHeight="1">
      <c r="A95" s="17" t="s">
        <v>37</v>
      </c>
      <c r="B95" s="11" t="s">
        <v>38</v>
      </c>
      <c r="C95" s="12">
        <v>0</v>
      </c>
      <c r="D95" s="12">
        <v>0</v>
      </c>
      <c r="E95" s="12">
        <v>764</v>
      </c>
      <c r="F95" s="12">
        <v>764</v>
      </c>
      <c r="G95" s="12">
        <v>764</v>
      </c>
    </row>
    <row r="96" spans="1:7" ht="18" customHeight="1">
      <c r="A96" s="13" t="s">
        <v>114</v>
      </c>
      <c r="B96" s="16" t="s">
        <v>115</v>
      </c>
      <c r="C96" s="14">
        <f>SUM(C97:C102)</f>
        <v>941947.72</v>
      </c>
      <c r="D96" s="14">
        <v>997862.04</v>
      </c>
      <c r="E96" s="14">
        <v>19443</v>
      </c>
      <c r="F96" s="14">
        <v>19443</v>
      </c>
      <c r="G96" s="14">
        <v>19443</v>
      </c>
    </row>
    <row r="97" spans="1:7" ht="18" customHeight="1">
      <c r="A97" s="17" t="s">
        <v>25</v>
      </c>
      <c r="B97" s="11" t="s">
        <v>26</v>
      </c>
      <c r="C97" s="12"/>
      <c r="D97" s="12">
        <v>990069.16</v>
      </c>
      <c r="E97" s="12">
        <v>18443</v>
      </c>
      <c r="F97" s="12">
        <v>18443</v>
      </c>
      <c r="G97" s="12">
        <v>18443</v>
      </c>
    </row>
    <row r="98" spans="1:7" ht="18" customHeight="1">
      <c r="A98" s="17" t="s">
        <v>27</v>
      </c>
      <c r="B98" s="11" t="s">
        <v>28</v>
      </c>
      <c r="C98" s="12">
        <v>871021.6</v>
      </c>
      <c r="D98" s="12">
        <v>911523.47</v>
      </c>
      <c r="E98" s="12">
        <v>14483</v>
      </c>
      <c r="F98" s="12">
        <v>14483</v>
      </c>
      <c r="G98" s="12">
        <v>14483</v>
      </c>
    </row>
    <row r="99" spans="1:7" ht="18" customHeight="1">
      <c r="A99" s="17" t="s">
        <v>29</v>
      </c>
      <c r="B99" s="11" t="s">
        <v>30</v>
      </c>
      <c r="C99" s="12">
        <v>62085.22</v>
      </c>
      <c r="D99" s="12">
        <v>72166.17</v>
      </c>
      <c r="E99" s="12">
        <v>3960</v>
      </c>
      <c r="F99" s="12">
        <v>3960</v>
      </c>
      <c r="G99" s="12">
        <v>3960</v>
      </c>
    </row>
    <row r="100" spans="1:7" ht="20.25" customHeight="1">
      <c r="A100" s="17" t="s">
        <v>33</v>
      </c>
      <c r="B100" s="11" t="s">
        <v>34</v>
      </c>
      <c r="C100" s="12">
        <v>0</v>
      </c>
      <c r="D100" s="12">
        <v>6379.52</v>
      </c>
      <c r="E100" s="12">
        <v>0</v>
      </c>
      <c r="F100" s="12">
        <v>0</v>
      </c>
      <c r="G100" s="12">
        <v>0</v>
      </c>
    </row>
    <row r="101" spans="1:7" ht="18" customHeight="1">
      <c r="A101" s="17" t="s">
        <v>35</v>
      </c>
      <c r="B101" s="11" t="s">
        <v>36</v>
      </c>
      <c r="C101" s="12">
        <v>0</v>
      </c>
      <c r="D101" s="12">
        <v>7792.88</v>
      </c>
      <c r="E101" s="12">
        <v>1000</v>
      </c>
      <c r="F101" s="12">
        <v>1000</v>
      </c>
      <c r="G101" s="12">
        <v>1000</v>
      </c>
    </row>
    <row r="102" spans="1:7" ht="18" customHeight="1">
      <c r="A102" s="17" t="s">
        <v>37</v>
      </c>
      <c r="B102" s="11" t="s">
        <v>38</v>
      </c>
      <c r="C102" s="12">
        <v>8840.9</v>
      </c>
      <c r="D102" s="12">
        <v>7792.88</v>
      </c>
      <c r="E102" s="12">
        <v>1000</v>
      </c>
      <c r="F102" s="12">
        <v>1000</v>
      </c>
      <c r="G102" s="12">
        <v>1000</v>
      </c>
    </row>
    <row r="103" spans="1:7" ht="18" customHeight="1">
      <c r="A103" s="13" t="s">
        <v>114</v>
      </c>
      <c r="B103" s="16" t="s">
        <v>116</v>
      </c>
      <c r="C103" s="14">
        <v>0</v>
      </c>
      <c r="D103" s="14">
        <v>0</v>
      </c>
      <c r="E103" s="14">
        <v>984996</v>
      </c>
      <c r="F103" s="14">
        <v>1004650</v>
      </c>
      <c r="G103" s="14">
        <v>1034650</v>
      </c>
    </row>
    <row r="104" spans="1:7" ht="18" customHeight="1">
      <c r="A104" s="17" t="s">
        <v>25</v>
      </c>
      <c r="B104" s="11" t="s">
        <v>26</v>
      </c>
      <c r="C104" s="12">
        <v>0</v>
      </c>
      <c r="D104" s="12">
        <v>0</v>
      </c>
      <c r="E104" s="12">
        <v>979368</v>
      </c>
      <c r="F104" s="12">
        <v>999022</v>
      </c>
      <c r="G104" s="12">
        <v>1029022</v>
      </c>
    </row>
    <row r="105" spans="1:7" ht="18" customHeight="1">
      <c r="A105" s="17" t="s">
        <v>27</v>
      </c>
      <c r="B105" s="11" t="s">
        <v>28</v>
      </c>
      <c r="C105" s="12">
        <v>0</v>
      </c>
      <c r="D105" s="12">
        <v>0</v>
      </c>
      <c r="E105" s="12">
        <v>912609</v>
      </c>
      <c r="F105" s="12">
        <v>932263</v>
      </c>
      <c r="G105" s="12">
        <v>962803</v>
      </c>
    </row>
    <row r="106" spans="1:7" ht="18" customHeight="1">
      <c r="A106" s="17" t="s">
        <v>29</v>
      </c>
      <c r="B106" s="11" t="s">
        <v>30</v>
      </c>
      <c r="C106" s="12">
        <v>0</v>
      </c>
      <c r="D106" s="12">
        <v>0</v>
      </c>
      <c r="E106" s="12">
        <v>60380</v>
      </c>
      <c r="F106" s="12">
        <v>60380</v>
      </c>
      <c r="G106" s="12">
        <v>59840</v>
      </c>
    </row>
    <row r="107" spans="1:7" ht="21" customHeight="1">
      <c r="A107" s="17" t="s">
        <v>33</v>
      </c>
      <c r="B107" s="11" t="s">
        <v>34</v>
      </c>
      <c r="C107" s="12">
        <v>0</v>
      </c>
      <c r="D107" s="12">
        <v>0</v>
      </c>
      <c r="E107" s="12">
        <v>6379</v>
      </c>
      <c r="F107" s="12">
        <v>6379</v>
      </c>
      <c r="G107" s="12">
        <v>6379</v>
      </c>
    </row>
    <row r="108" spans="1:7" ht="18" customHeight="1">
      <c r="A108" s="17" t="s">
        <v>35</v>
      </c>
      <c r="B108" s="11" t="s">
        <v>36</v>
      </c>
      <c r="C108" s="12">
        <v>0</v>
      </c>
      <c r="D108" s="12">
        <v>0</v>
      </c>
      <c r="E108" s="12">
        <v>5628</v>
      </c>
      <c r="F108" s="12">
        <v>5628</v>
      </c>
      <c r="G108" s="12">
        <v>5628</v>
      </c>
    </row>
    <row r="109" spans="1:7" ht="18" customHeight="1">
      <c r="A109" s="17" t="s">
        <v>37</v>
      </c>
      <c r="B109" s="11" t="s">
        <v>38</v>
      </c>
      <c r="C109" s="12">
        <v>0</v>
      </c>
      <c r="D109" s="12">
        <v>0</v>
      </c>
      <c r="E109" s="12">
        <v>5628</v>
      </c>
      <c r="F109" s="12">
        <v>5628</v>
      </c>
      <c r="G109" s="12">
        <v>5628</v>
      </c>
    </row>
    <row r="110" spans="1:7" ht="18" customHeight="1">
      <c r="A110" s="13" t="s">
        <v>117</v>
      </c>
      <c r="B110" s="16" t="s">
        <v>118</v>
      </c>
      <c r="C110" s="14">
        <f>SUM(C111:C114)</f>
        <v>4739.3599999999997</v>
      </c>
      <c r="D110" s="14">
        <v>1880</v>
      </c>
      <c r="E110" s="14">
        <v>1630</v>
      </c>
      <c r="F110" s="14">
        <v>1600</v>
      </c>
      <c r="G110" s="14">
        <v>1600</v>
      </c>
    </row>
    <row r="111" spans="1:7" ht="18" customHeight="1">
      <c r="A111" s="17" t="s">
        <v>25</v>
      </c>
      <c r="B111" s="11" t="s">
        <v>26</v>
      </c>
      <c r="C111" s="12">
        <v>0</v>
      </c>
      <c r="D111" s="12">
        <v>630</v>
      </c>
      <c r="E111" s="12">
        <v>1130</v>
      </c>
      <c r="F111" s="12">
        <v>1100</v>
      </c>
      <c r="G111" s="12">
        <v>1100</v>
      </c>
    </row>
    <row r="112" spans="1:7" ht="18" customHeight="1">
      <c r="A112" s="17" t="s">
        <v>29</v>
      </c>
      <c r="B112" s="11" t="s">
        <v>30</v>
      </c>
      <c r="C112" s="12">
        <v>1720.61</v>
      </c>
      <c r="D112" s="12">
        <v>630</v>
      </c>
      <c r="E112" s="12">
        <v>1130</v>
      </c>
      <c r="F112" s="12">
        <v>1100</v>
      </c>
      <c r="G112" s="12">
        <v>1100</v>
      </c>
    </row>
    <row r="113" spans="1:7" ht="18" customHeight="1">
      <c r="A113" s="17" t="s">
        <v>35</v>
      </c>
      <c r="B113" s="11" t="s">
        <v>36</v>
      </c>
      <c r="C113" s="12">
        <v>0</v>
      </c>
      <c r="D113" s="12">
        <v>1250</v>
      </c>
      <c r="E113" s="12">
        <v>500</v>
      </c>
      <c r="F113" s="12">
        <v>500</v>
      </c>
      <c r="G113" s="12">
        <v>500</v>
      </c>
    </row>
    <row r="114" spans="1:7" ht="18" customHeight="1">
      <c r="A114" s="17" t="s">
        <v>37</v>
      </c>
      <c r="B114" s="11" t="s">
        <v>38</v>
      </c>
      <c r="C114" s="12">
        <v>3018.75</v>
      </c>
      <c r="D114" s="12">
        <v>1250</v>
      </c>
      <c r="E114" s="12">
        <v>500</v>
      </c>
      <c r="F114" s="12">
        <v>500</v>
      </c>
      <c r="G114" s="12">
        <v>500</v>
      </c>
    </row>
  </sheetData>
  <mergeCells count="2">
    <mergeCell ref="A1:G1"/>
    <mergeCell ref="A3:G3"/>
  </mergeCells>
  <pageMargins left="0.78740155696868896" right="0.590551197528839" top="0.590551197528839" bottom="0.590551197528839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6</vt:i4>
      </vt:variant>
    </vt:vector>
  </HeadingPairs>
  <TitlesOfParts>
    <vt:vector size="6" baseType="lpstr">
      <vt:lpstr>SAŽETAK</vt:lpstr>
      <vt:lpstr>Račun prihoda i rashoda</vt:lpstr>
      <vt:lpstr>Izvori financiranja</vt:lpstr>
      <vt:lpstr>Funkcijska klasifikacija</vt:lpstr>
      <vt:lpstr>Preneseni višak-manjak</vt:lpstr>
      <vt:lpstr>Posebni dio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škola</cp:lastModifiedBy>
  <cp:lastPrinted>2025-11-10T10:06:47Z</cp:lastPrinted>
  <dcterms:created xsi:type="dcterms:W3CDTF">2025-11-10T07:04:05Z</dcterms:created>
  <dcterms:modified xsi:type="dcterms:W3CDTF">2025-12-22T10:23:37Z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22.2.5.0</vt:lpwstr>
  </property>
</Properties>
</file>